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RAČUN\POLUGODIŠNJE IZVRŠENJE 2026\doneseno\"/>
    </mc:Choice>
  </mc:AlternateContent>
  <xr:revisionPtr revIDLastSave="0" documentId="13_ncr:1_{8CD60C8B-B133-4646-AEE8-E38229E91ED5}" xr6:coauthVersionLast="47" xr6:coauthVersionMax="47" xr10:uidLastSave="{00000000-0000-0000-0000-000000000000}"/>
  <bookViews>
    <workbookView xWindow="-120" yWindow="-120" windowWidth="29040" windowHeight="15720" xr2:uid="{B958EC96-4696-48BE-AEF6-2DB485D2AA32}"/>
  </bookViews>
  <sheets>
    <sheet name="30.06.2026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F75" i="1"/>
  <c r="D75" i="1"/>
  <c r="E64" i="1"/>
  <c r="G74" i="1" l="1"/>
  <c r="G75" i="1" s="1"/>
  <c r="F81" i="1" l="1"/>
  <c r="E81" i="1"/>
  <c r="G80" i="1"/>
  <c r="G79" i="1"/>
  <c r="D65" i="1"/>
  <c r="C65" i="1"/>
  <c r="B65" i="1"/>
  <c r="E65" i="1"/>
  <c r="D61" i="1"/>
  <c r="C61" i="1"/>
  <c r="B61" i="1"/>
  <c r="E60" i="1"/>
  <c r="E51" i="1"/>
  <c r="D51" i="1"/>
  <c r="C51" i="1"/>
  <c r="B51" i="1"/>
  <c r="D47" i="1"/>
  <c r="C47" i="1"/>
  <c r="B47" i="1"/>
  <c r="E45" i="1"/>
  <c r="E47" i="1" s="1"/>
  <c r="G81" i="1" l="1"/>
  <c r="G82" i="1" s="1"/>
  <c r="E61" i="1"/>
</calcChain>
</file>

<file path=xl/sharedStrings.xml><?xml version="1.0" encoding="utf-8"?>
<sst xmlns="http://schemas.openxmlformats.org/spreadsheetml/2006/main" count="129" uniqueCount="86">
  <si>
    <t>Tablica danih zajmova i primljenih otplata</t>
  </si>
  <si>
    <t>Naziv pravne</t>
  </si>
  <si>
    <t>Stanje zajma</t>
  </si>
  <si>
    <t xml:space="preserve">Primljene </t>
  </si>
  <si>
    <t>Dani zajmovi</t>
  </si>
  <si>
    <t xml:space="preserve">Stanje </t>
  </si>
  <si>
    <t>Revalorizacija</t>
  </si>
  <si>
    <t>Datum</t>
  </si>
  <si>
    <t>osobe</t>
  </si>
  <si>
    <t>01.01.</t>
  </si>
  <si>
    <t>otplate</t>
  </si>
  <si>
    <t>u tekućoj godini</t>
  </si>
  <si>
    <t>zajma</t>
  </si>
  <si>
    <t>tečajne razlike</t>
  </si>
  <si>
    <t>izdavanja</t>
  </si>
  <si>
    <t>dospijeća</t>
  </si>
  <si>
    <t>glavnice</t>
  </si>
  <si>
    <t>A1. Tuzemni</t>
  </si>
  <si>
    <t>kratkoročni zajmovi</t>
  </si>
  <si>
    <t>UKUPNO POD A1</t>
  </si>
  <si>
    <t>A2. Tuzemni</t>
  </si>
  <si>
    <t>dugoročni zajmovi</t>
  </si>
  <si>
    <t>UKUPNO POD A2</t>
  </si>
  <si>
    <t>B1. Inozemni</t>
  </si>
  <si>
    <t>UKUPNO POD B1.</t>
  </si>
  <si>
    <t>B2. Inozemni</t>
  </si>
  <si>
    <t>UKUPNO POD B2.</t>
  </si>
  <si>
    <t>Pregled dospjelih kamata na zajmove</t>
  </si>
  <si>
    <t>Stanje</t>
  </si>
  <si>
    <t xml:space="preserve">Kamate </t>
  </si>
  <si>
    <t>Kamate</t>
  </si>
  <si>
    <t>Opis</t>
  </si>
  <si>
    <t>dospjele u</t>
  </si>
  <si>
    <t xml:space="preserve">plaćene </t>
  </si>
  <si>
    <t>tekućoj godini</t>
  </si>
  <si>
    <t>A. Kamate po primljenim zajmovima</t>
  </si>
  <si>
    <t>A1. po tuzemnim zajmovima</t>
  </si>
  <si>
    <t>A2. po inozemnim zajmovima</t>
  </si>
  <si>
    <t>UKUPNO POD A</t>
  </si>
  <si>
    <t>B. Kamate po danim zajmovima</t>
  </si>
  <si>
    <t>B 1. po tuzemnim zajmovima</t>
  </si>
  <si>
    <t>b 2. po inozemnim zajmovima</t>
  </si>
  <si>
    <t>UKUPNO POD B</t>
  </si>
  <si>
    <t>Otplate</t>
  </si>
  <si>
    <t>Primljeni</t>
  </si>
  <si>
    <t>Revalorizacija/</t>
  </si>
  <si>
    <t>zajmovi u</t>
  </si>
  <si>
    <t>primanja</t>
  </si>
  <si>
    <t>tekuć.god.</t>
  </si>
  <si>
    <t>u tekućoj god.</t>
  </si>
  <si>
    <t>-</t>
  </si>
  <si>
    <t>B1. Inozemni kratkoročni zajmovi</t>
  </si>
  <si>
    <t>B2. Inozemni dugoročni zajmovi</t>
  </si>
  <si>
    <t>Tablica primljenih robnih kredita i financijskih najmova</t>
  </si>
  <si>
    <t>Naziv pravne osobe</t>
  </si>
  <si>
    <t>Opis vrste kredita i aranžmana</t>
  </si>
  <si>
    <t>A1. Primljeni robni kredit</t>
  </si>
  <si>
    <t>ZA UREĐENJE POSLOVNOG PROSTORA</t>
  </si>
  <si>
    <t>ukupno zaduženje</t>
  </si>
  <si>
    <t xml:space="preserve">1. TRGOSTIL DD Donja Stubica </t>
  </si>
  <si>
    <t>uređenje Društvenog doma Slatina</t>
  </si>
  <si>
    <t>A2. Financijski najmovi</t>
  </si>
  <si>
    <t xml:space="preserve">GRAD OROSLAVJE              </t>
  </si>
  <si>
    <t xml:space="preserve">PRIMLJENI I DANI ZAJMOVI </t>
  </si>
  <si>
    <t xml:space="preserve">PRIVREDNA BANKA DD   </t>
  </si>
  <si>
    <t>DANI ZAJMOVI</t>
  </si>
  <si>
    <t>PRIMLJENI ZAJMOVI</t>
  </si>
  <si>
    <t>SVEUKUPNO DUGOROČNI I KRATKOROČNI ZAJMOVI + ROBNI KREDITI + FINANCIJSKI NAJMOVI</t>
  </si>
  <si>
    <t>GRADSKO VIJEĆE</t>
  </si>
  <si>
    <t>IZVJEŠTAJ O ZADUŽIVANJU GRADA OROSLAVJA</t>
  </si>
  <si>
    <t xml:space="preserve">I </t>
  </si>
  <si>
    <t>EUR</t>
  </si>
  <si>
    <t>II</t>
  </si>
  <si>
    <t xml:space="preserve">PREDSJEDNIK </t>
  </si>
  <si>
    <t>Gradskog vijeća Grada Oroslavja</t>
  </si>
  <si>
    <t>Roberto Kuleš</t>
  </si>
  <si>
    <t>ZA RAZDOBLJE 01.01. – 30.06.2026.</t>
  </si>
  <si>
    <t>2026.</t>
  </si>
  <si>
    <t>30.06.2026.</t>
  </si>
  <si>
    <t>01.01.2026.</t>
  </si>
  <si>
    <t>otplata glavnice 2026.</t>
  </si>
  <si>
    <t>Ovaj izvještaj sastavni je dio polugodišnjeg izvještaja o izvršenju Proračuna Grada Oroslavja za 2026. godinu.</t>
  </si>
  <si>
    <t>KLASA: 024-03/26-01/07</t>
  </si>
  <si>
    <t>URBROJ: 2140-4-2-26-5</t>
  </si>
  <si>
    <t>Oroslavje, 23.09.2026.</t>
  </si>
  <si>
    <t>Na temelju članka 80. i 128. Zakona o proračunu (Narodne novine, broj 144/21), članka 25. Pravilnika o polugodišnjem i godišnjem izvještaju o izvršenju proračuna (Narodne novine 85/23) i članka 32. Statuta grada Oroslavja (Službeni glasnik Krapinsko-zagorske županije, br.16/09., 13/13., 19/18., 21/20. i 23/21.) Gradsko vijeće Grada Oroslavja na 12. sjednici od 23.09.2026. godine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</si>
</sst>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4" x14ac:knownFonts="1">
    <font>
      <sz val="10"/>
      <name val="Arial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3" tint="-0.249977111117893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 Narrow"/>
      <family val="2"/>
      <charset val="238"/>
    </font>
    <font>
      <u/>
      <sz val="9"/>
      <name val="Calibri"/>
      <family val="2"/>
      <charset val="238"/>
      <scheme val="minor"/>
    </font>
    <font>
      <sz val="9"/>
      <name val="Arial Black"/>
      <family val="2"/>
      <charset val="238"/>
    </font>
    <font>
      <sz val="10"/>
      <name val="Times New Roman"/>
      <family val="1"/>
      <charset val="238"/>
    </font>
    <font>
      <b/>
      <i/>
      <sz val="10"/>
      <name val="Calibri"/>
      <family val="2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/>
    <xf numFmtId="4" fontId="1" fillId="0" borderId="3" xfId="0" applyNumberFormat="1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11" xfId="0" applyFont="1" applyBorder="1"/>
    <xf numFmtId="164" fontId="1" fillId="0" borderId="12" xfId="1" applyFont="1" applyBorder="1"/>
    <xf numFmtId="0" fontId="2" fillId="2" borderId="8" xfId="0" applyFont="1" applyFill="1" applyBorder="1"/>
    <xf numFmtId="164" fontId="2" fillId="2" borderId="8" xfId="1" applyFont="1" applyFill="1" applyBorder="1"/>
    <xf numFmtId="164" fontId="2" fillId="2" borderId="8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6" xfId="0" applyFont="1" applyBorder="1"/>
    <xf numFmtId="164" fontId="1" fillId="0" borderId="0" xfId="1" applyFont="1" applyBorder="1"/>
    <xf numFmtId="164" fontId="1" fillId="0" borderId="0" xfId="1" applyFont="1" applyBorder="1" applyAlignment="1">
      <alignment horizontal="center"/>
    </xf>
    <xf numFmtId="164" fontId="1" fillId="0" borderId="12" xfId="1" applyFont="1" applyBorder="1" applyAlignment="1">
      <alignment horizontal="center"/>
    </xf>
    <xf numFmtId="4" fontId="2" fillId="2" borderId="8" xfId="0" applyNumberFormat="1" applyFont="1" applyFill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164" fontId="1" fillId="0" borderId="8" xfId="1" applyFont="1" applyBorder="1"/>
    <xf numFmtId="164" fontId="2" fillId="0" borderId="0" xfId="1" applyFont="1" applyBorder="1"/>
    <xf numFmtId="164" fontId="2" fillId="0" borderId="7" xfId="1" applyFont="1" applyBorder="1"/>
    <xf numFmtId="0" fontId="1" fillId="0" borderId="13" xfId="0" applyFont="1" applyBorder="1" applyAlignment="1">
      <alignment horizontal="center"/>
    </xf>
    <xf numFmtId="0" fontId="2" fillId="3" borderId="2" xfId="0" applyFont="1" applyFill="1" applyBorder="1"/>
    <xf numFmtId="4" fontId="2" fillId="0" borderId="3" xfId="0" applyNumberFormat="1" applyFont="1" applyBorder="1"/>
    <xf numFmtId="0" fontId="2" fillId="0" borderId="3" xfId="0" applyFont="1" applyBorder="1"/>
    <xf numFmtId="0" fontId="2" fillId="3" borderId="6" xfId="0" applyFont="1" applyFill="1" applyBorder="1"/>
    <xf numFmtId="4" fontId="2" fillId="0" borderId="0" xfId="0" applyNumberFormat="1" applyFont="1"/>
    <xf numFmtId="0" fontId="4" fillId="0" borderId="8" xfId="0" applyFont="1" applyBorder="1" applyAlignment="1">
      <alignment wrapText="1"/>
    </xf>
    <xf numFmtId="164" fontId="1" fillId="0" borderId="8" xfId="1" applyFont="1" applyBorder="1" applyAlignment="1">
      <alignment horizontal="center" vertical="center"/>
    </xf>
    <xf numFmtId="164" fontId="1" fillId="0" borderId="8" xfId="1" applyFont="1" applyBorder="1" applyAlignment="1">
      <alignment horizontal="center"/>
    </xf>
    <xf numFmtId="164" fontId="1" fillId="0" borderId="8" xfId="1" applyFont="1" applyBorder="1" applyAlignment="1">
      <alignment horizontal="left"/>
    </xf>
    <xf numFmtId="164" fontId="2" fillId="0" borderId="0" xfId="1" applyFont="1" applyBorder="1" applyAlignment="1">
      <alignment horizontal="center" vertical="center"/>
    </xf>
    <xf numFmtId="164" fontId="2" fillId="0" borderId="0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0" fontId="2" fillId="0" borderId="11" xfId="0" applyFont="1" applyBorder="1"/>
    <xf numFmtId="0" fontId="2" fillId="2" borderId="9" xfId="0" applyFont="1" applyFill="1" applyBorder="1"/>
    <xf numFmtId="164" fontId="1" fillId="0" borderId="7" xfId="1" applyFont="1" applyBorder="1"/>
    <xf numFmtId="164" fontId="1" fillId="0" borderId="0" xfId="1" applyFont="1"/>
    <xf numFmtId="0" fontId="2" fillId="3" borderId="0" xfId="0" applyFont="1" applyFill="1"/>
    <xf numFmtId="164" fontId="2" fillId="3" borderId="0" xfId="1" applyFont="1" applyFill="1"/>
    <xf numFmtId="0" fontId="1" fillId="4" borderId="8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3" borderId="9" xfId="0" applyFont="1" applyFill="1" applyBorder="1"/>
    <xf numFmtId="0" fontId="2" fillId="0" borderId="10" xfId="0" applyFont="1" applyBorder="1"/>
    <xf numFmtId="0" fontId="5" fillId="0" borderId="8" xfId="0" applyFont="1" applyBorder="1" applyAlignment="1">
      <alignment horizontal="center"/>
    </xf>
    <xf numFmtId="164" fontId="1" fillId="4" borderId="8" xfId="1" applyFont="1" applyFill="1" applyBorder="1"/>
    <xf numFmtId="0" fontId="2" fillId="2" borderId="15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64" fontId="5" fillId="2" borderId="12" xfId="0" applyNumberFormat="1" applyFont="1" applyFill="1" applyBorder="1"/>
    <xf numFmtId="164" fontId="2" fillId="0" borderId="0" xfId="1" applyFont="1" applyFill="1" applyBorder="1"/>
    <xf numFmtId="164" fontId="2" fillId="0" borderId="7" xfId="1" applyFont="1" applyFill="1" applyBorder="1"/>
    <xf numFmtId="0" fontId="1" fillId="0" borderId="4" xfId="0" applyFont="1" applyBorder="1"/>
    <xf numFmtId="164" fontId="1" fillId="0" borderId="4" xfId="1" applyFont="1" applyBorder="1"/>
    <xf numFmtId="164" fontId="1" fillId="0" borderId="3" xfId="1" applyFont="1" applyBorder="1"/>
    <xf numFmtId="164" fontId="1" fillId="0" borderId="1" xfId="1" applyFont="1" applyBorder="1"/>
    <xf numFmtId="0" fontId="1" fillId="0" borderId="12" xfId="0" applyFont="1" applyBorder="1"/>
    <xf numFmtId="0" fontId="1" fillId="0" borderId="16" xfId="0" applyFont="1" applyBorder="1"/>
    <xf numFmtId="164" fontId="1" fillId="0" borderId="16" xfId="1" applyFont="1" applyBorder="1"/>
    <xf numFmtId="164" fontId="1" fillId="0" borderId="15" xfId="1" applyFont="1" applyBorder="1"/>
    <xf numFmtId="164" fontId="1" fillId="0" borderId="0" xfId="1" applyFont="1" applyFill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0" borderId="0" xfId="2" applyFont="1"/>
    <xf numFmtId="49" fontId="1" fillId="0" borderId="0" xfId="2" applyNumberFormat="1" applyFont="1"/>
    <xf numFmtId="49" fontId="2" fillId="0" borderId="0" xfId="2" applyNumberFormat="1" applyFont="1"/>
    <xf numFmtId="0" fontId="8" fillId="0" borderId="0" xfId="2" applyFont="1"/>
    <xf numFmtId="49" fontId="1" fillId="0" borderId="0" xfId="2" applyNumberFormat="1" applyFont="1" applyAlignment="1">
      <alignment horizontal="right"/>
    </xf>
    <xf numFmtId="0" fontId="9" fillId="0" borderId="0" xfId="0" applyFont="1"/>
    <xf numFmtId="164" fontId="1" fillId="0" borderId="0" xfId="0" applyNumberFormat="1" applyFont="1"/>
    <xf numFmtId="0" fontId="2" fillId="3" borderId="11" xfId="0" applyFont="1" applyFill="1" applyBorder="1"/>
    <xf numFmtId="0" fontId="2" fillId="5" borderId="0" xfId="0" applyFont="1" applyFill="1"/>
    <xf numFmtId="0" fontId="1" fillId="5" borderId="0" xfId="0" applyFont="1" applyFill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164" fontId="2" fillId="2" borderId="1" xfId="1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164" fontId="2" fillId="5" borderId="18" xfId="1" applyFont="1" applyFill="1" applyBorder="1"/>
    <xf numFmtId="164" fontId="2" fillId="5" borderId="18" xfId="0" applyNumberFormat="1" applyFont="1" applyFill="1" applyBorder="1"/>
    <xf numFmtId="0" fontId="2" fillId="5" borderId="19" xfId="0" applyFont="1" applyFill="1" applyBorder="1"/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5" fillId="0" borderId="0" xfId="0" applyNumberFormat="1" applyFont="1"/>
    <xf numFmtId="164" fontId="2" fillId="0" borderId="0" xfId="0" applyNumberFormat="1" applyFont="1"/>
    <xf numFmtId="164" fontId="2" fillId="4" borderId="14" xfId="1" applyFont="1" applyFill="1" applyBorder="1" applyAlignment="1">
      <alignment horizontal="center"/>
    </xf>
    <xf numFmtId="164" fontId="2" fillId="0" borderId="14" xfId="1" applyFont="1" applyBorder="1" applyAlignment="1">
      <alignment horizontal="center"/>
    </xf>
    <xf numFmtId="164" fontId="6" fillId="6" borderId="20" xfId="1" applyFont="1" applyFill="1" applyBorder="1"/>
    <xf numFmtId="0" fontId="13" fillId="0" borderId="0" xfId="0" applyFont="1"/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3">
    <cellStyle name="Normalno" xfId="0" builtinId="0"/>
    <cellStyle name="Obično 2" xfId="2" xr:uid="{63CD6181-E282-4222-AD3F-64B1A44022BF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76200</xdr:rowOff>
    </xdr:from>
    <xdr:to>
      <xdr:col>0</xdr:col>
      <xdr:colOff>1581578</xdr:colOff>
      <xdr:row>6</xdr:row>
      <xdr:rowOff>57149</xdr:rowOff>
    </xdr:to>
    <xdr:pic>
      <xdr:nvPicPr>
        <xdr:cNvPr id="2" name="Slika 6" descr="GRB%20s%20memorandumom">
          <a:extLst>
            <a:ext uri="{FF2B5EF4-FFF2-40B4-BE49-F238E27FC236}">
              <a16:creationId xmlns:a16="http://schemas.microsoft.com/office/drawing/2014/main" id="{8474E4F0-50FE-47DB-B09A-76296BCA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1562528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40D9-58EF-4DBD-9CFF-2E4F61E46C80}">
  <sheetPr>
    <pageSetUpPr fitToPage="1"/>
  </sheetPr>
  <dimension ref="A1:N117"/>
  <sheetViews>
    <sheetView tabSelected="1" zoomScaleNormal="100" workbookViewId="0">
      <selection activeCell="E9" sqref="E9"/>
    </sheetView>
  </sheetViews>
  <sheetFormatPr defaultColWidth="8.85546875" defaultRowHeight="12" x14ac:dyDescent="0.2"/>
  <cols>
    <col min="1" max="1" width="36.140625" style="1" customWidth="1"/>
    <col min="2" max="2" width="13.7109375" style="1" customWidth="1"/>
    <col min="3" max="3" width="15.5703125" style="1" customWidth="1"/>
    <col min="4" max="4" width="15" style="1" customWidth="1"/>
    <col min="5" max="5" width="14.42578125" style="1" customWidth="1"/>
    <col min="6" max="6" width="16.7109375" style="1" customWidth="1"/>
    <col min="7" max="7" width="15" style="1" customWidth="1"/>
    <col min="8" max="8" width="10.7109375" style="1" customWidth="1"/>
    <col min="9" max="10" width="2.42578125" style="1" customWidth="1"/>
    <col min="11" max="11" width="1" style="1" customWidth="1"/>
    <col min="12" max="13" width="8.85546875" style="1"/>
    <col min="14" max="14" width="13.85546875" style="1" customWidth="1"/>
    <col min="15" max="16384" width="8.85546875" style="1"/>
  </cols>
  <sheetData>
    <row r="1" spans="1:7" ht="12.75" x14ac:dyDescent="0.2">
      <c r="B1"/>
      <c r="C1"/>
      <c r="D1"/>
      <c r="E1"/>
      <c r="F1"/>
      <c r="G1"/>
    </row>
    <row r="2" spans="1:7" ht="12.75" x14ac:dyDescent="0.2">
      <c r="B2"/>
      <c r="C2"/>
      <c r="D2"/>
      <c r="E2"/>
      <c r="F2"/>
      <c r="G2"/>
    </row>
    <row r="3" spans="1:7" ht="12.75" x14ac:dyDescent="0.2">
      <c r="B3"/>
      <c r="C3"/>
      <c r="D3"/>
      <c r="E3"/>
      <c r="F3"/>
      <c r="G3"/>
    </row>
    <row r="4" spans="1:7" ht="12.75" x14ac:dyDescent="0.2">
      <c r="A4" s="98"/>
      <c r="B4"/>
      <c r="C4"/>
      <c r="D4"/>
      <c r="E4"/>
      <c r="F4"/>
      <c r="G4"/>
    </row>
    <row r="5" spans="1:7" ht="12.75" x14ac:dyDescent="0.2">
      <c r="A5" s="98"/>
      <c r="B5"/>
      <c r="C5"/>
      <c r="D5"/>
      <c r="E5"/>
      <c r="F5"/>
      <c r="G5"/>
    </row>
    <row r="6" spans="1:7" ht="12.75" x14ac:dyDescent="0.2">
      <c r="A6" s="98"/>
      <c r="B6"/>
      <c r="C6"/>
      <c r="D6"/>
      <c r="E6"/>
      <c r="F6"/>
      <c r="G6"/>
    </row>
    <row r="7" spans="1:7" ht="12.75" x14ac:dyDescent="0.2">
      <c r="A7" s="98"/>
      <c r="B7"/>
      <c r="C7"/>
      <c r="D7"/>
      <c r="E7"/>
      <c r="F7"/>
      <c r="G7"/>
    </row>
    <row r="8" spans="1:7" ht="12.75" x14ac:dyDescent="0.2">
      <c r="A8" s="98" t="s">
        <v>68</v>
      </c>
      <c r="B8"/>
      <c r="C8"/>
      <c r="D8"/>
      <c r="E8"/>
      <c r="F8"/>
      <c r="G8"/>
    </row>
    <row r="9" spans="1:7" ht="12.75" x14ac:dyDescent="0.2">
      <c r="A9" s="99" t="s">
        <v>82</v>
      </c>
      <c r="B9"/>
      <c r="C9"/>
      <c r="D9"/>
      <c r="E9"/>
      <c r="F9"/>
      <c r="G9"/>
    </row>
    <row r="10" spans="1:7" ht="12.75" x14ac:dyDescent="0.2">
      <c r="A10" s="99" t="s">
        <v>83</v>
      </c>
      <c r="B10"/>
      <c r="C10"/>
      <c r="D10"/>
      <c r="E10"/>
      <c r="F10"/>
      <c r="G10"/>
    </row>
    <row r="11" spans="1:7" ht="12.75" x14ac:dyDescent="0.2">
      <c r="A11" s="99" t="s">
        <v>84</v>
      </c>
      <c r="B11"/>
      <c r="C11"/>
      <c r="D11"/>
      <c r="E11"/>
      <c r="F11"/>
      <c r="G11"/>
    </row>
    <row r="12" spans="1:7" ht="12.75" x14ac:dyDescent="0.2">
      <c r="A12" s="99"/>
      <c r="B12"/>
      <c r="C12"/>
      <c r="D12"/>
      <c r="E12"/>
      <c r="F12"/>
      <c r="G12"/>
    </row>
    <row r="13" spans="1:7" ht="46.5" customHeight="1" x14ac:dyDescent="0.2">
      <c r="A13" s="106" t="s">
        <v>85</v>
      </c>
      <c r="B13" s="106"/>
      <c r="C13" s="106"/>
      <c r="D13" s="106"/>
      <c r="E13" s="106"/>
      <c r="F13" s="106"/>
      <c r="G13" s="106"/>
    </row>
    <row r="14" spans="1:7" ht="12.75" x14ac:dyDescent="0.2">
      <c r="A14" s="97"/>
      <c r="B14" s="97"/>
      <c r="C14" s="97"/>
      <c r="D14" s="97"/>
      <c r="E14" s="97"/>
      <c r="F14" s="97"/>
      <c r="G14" s="97"/>
    </row>
    <row r="15" spans="1:7" ht="15.75" x14ac:dyDescent="0.2">
      <c r="A15" s="108" t="s">
        <v>69</v>
      </c>
      <c r="B15" s="108"/>
      <c r="C15" s="108"/>
      <c r="D15" s="108"/>
      <c r="E15" s="108"/>
      <c r="F15" s="108"/>
      <c r="G15" s="108"/>
    </row>
    <row r="16" spans="1:7" ht="15.75" x14ac:dyDescent="0.2">
      <c r="A16" s="108" t="s">
        <v>76</v>
      </c>
      <c r="B16" s="108"/>
      <c r="C16" s="108"/>
      <c r="D16" s="108"/>
      <c r="E16" s="108"/>
      <c r="F16" s="108"/>
      <c r="G16" s="108"/>
    </row>
    <row r="17" spans="1:8" ht="12.75" x14ac:dyDescent="0.2">
      <c r="A17" s="107" t="s">
        <v>70</v>
      </c>
      <c r="B17" s="107"/>
      <c r="C17" s="107"/>
      <c r="D17" s="107"/>
      <c r="E17" s="107"/>
      <c r="F17" s="107"/>
      <c r="G17" s="107"/>
    </row>
    <row r="19" spans="1:8" s="83" customFormat="1" ht="14.25" x14ac:dyDescent="0.3">
      <c r="A19" s="83" t="s">
        <v>62</v>
      </c>
    </row>
    <row r="20" spans="1:8" s="83" customFormat="1" ht="14.25" x14ac:dyDescent="0.3">
      <c r="B20" s="83" t="s">
        <v>63</v>
      </c>
    </row>
    <row r="21" spans="1:8" x14ac:dyDescent="0.2">
      <c r="A21" s="86" t="s">
        <v>65</v>
      </c>
      <c r="B21" s="87"/>
      <c r="C21" s="87"/>
      <c r="D21" s="87"/>
      <c r="E21" s="87"/>
      <c r="F21" s="87"/>
      <c r="G21" s="87"/>
      <c r="H21" s="87"/>
    </row>
    <row r="22" spans="1:8" x14ac:dyDescent="0.2">
      <c r="A22" s="2" t="s">
        <v>0</v>
      </c>
      <c r="B22" s="2"/>
      <c r="C22" s="2"/>
    </row>
    <row r="23" spans="1:8" x14ac:dyDescent="0.2">
      <c r="A23" s="3" t="s">
        <v>1</v>
      </c>
      <c r="B23" s="4" t="s">
        <v>2</v>
      </c>
      <c r="C23" s="3" t="s">
        <v>3</v>
      </c>
      <c r="D23" s="5" t="s">
        <v>4</v>
      </c>
      <c r="E23" s="3" t="s">
        <v>5</v>
      </c>
      <c r="F23" s="5" t="s">
        <v>6</v>
      </c>
      <c r="G23" s="3" t="s">
        <v>7</v>
      </c>
      <c r="H23" s="6" t="s">
        <v>7</v>
      </c>
    </row>
    <row r="24" spans="1:8" x14ac:dyDescent="0.2">
      <c r="A24" s="7" t="s">
        <v>8</v>
      </c>
      <c r="B24" s="8" t="s">
        <v>9</v>
      </c>
      <c r="C24" s="7" t="s">
        <v>10</v>
      </c>
      <c r="D24" s="9" t="s">
        <v>11</v>
      </c>
      <c r="E24" s="7" t="s">
        <v>12</v>
      </c>
      <c r="F24" s="9" t="s">
        <v>13</v>
      </c>
      <c r="G24" s="7" t="s">
        <v>14</v>
      </c>
      <c r="H24" s="10" t="s">
        <v>15</v>
      </c>
    </row>
    <row r="25" spans="1:8" x14ac:dyDescent="0.2">
      <c r="A25" s="7"/>
      <c r="B25" s="8" t="s">
        <v>77</v>
      </c>
      <c r="C25" s="7" t="s">
        <v>16</v>
      </c>
      <c r="D25" s="9"/>
      <c r="E25" s="7" t="s">
        <v>78</v>
      </c>
      <c r="F25" s="9" t="s">
        <v>11</v>
      </c>
      <c r="G25" s="7" t="s">
        <v>12</v>
      </c>
      <c r="H25" s="10" t="s">
        <v>12</v>
      </c>
    </row>
    <row r="26" spans="1:8" x14ac:dyDescent="0.2">
      <c r="A26" s="11">
        <v>1</v>
      </c>
      <c r="B26" s="12">
        <v>2</v>
      </c>
      <c r="C26" s="11">
        <v>3</v>
      </c>
      <c r="D26" s="13">
        <v>4</v>
      </c>
      <c r="E26" s="11">
        <v>5</v>
      </c>
      <c r="F26" s="13">
        <v>6</v>
      </c>
      <c r="G26" s="11">
        <v>7</v>
      </c>
      <c r="H26" s="11">
        <v>8</v>
      </c>
    </row>
    <row r="27" spans="1:8" x14ac:dyDescent="0.2">
      <c r="A27" s="14" t="s">
        <v>17</v>
      </c>
      <c r="B27" s="15"/>
      <c r="C27" s="16"/>
      <c r="D27" s="16"/>
      <c r="E27" s="16"/>
      <c r="F27" s="16"/>
      <c r="H27" s="17"/>
    </row>
    <row r="28" spans="1:8" x14ac:dyDescent="0.2">
      <c r="A28" s="18" t="s">
        <v>18</v>
      </c>
      <c r="B28" s="19"/>
      <c r="C28" s="19"/>
      <c r="D28" s="19"/>
      <c r="E28" s="19"/>
      <c r="F28" s="19"/>
      <c r="H28" s="17"/>
    </row>
    <row r="29" spans="1:8" x14ac:dyDescent="0.2">
      <c r="A29" s="20" t="s">
        <v>19</v>
      </c>
      <c r="B29" s="21"/>
      <c r="C29" s="22"/>
      <c r="D29" s="22"/>
      <c r="E29" s="21"/>
      <c r="F29" s="22"/>
      <c r="G29" s="23"/>
      <c r="H29" s="23"/>
    </row>
    <row r="30" spans="1:8" x14ac:dyDescent="0.2">
      <c r="A30" s="24" t="s">
        <v>20</v>
      </c>
      <c r="B30" s="25"/>
      <c r="C30" s="26"/>
      <c r="D30" s="26"/>
      <c r="E30" s="25"/>
      <c r="F30" s="26"/>
      <c r="G30" s="9"/>
      <c r="H30" s="10"/>
    </row>
    <row r="31" spans="1:8" x14ac:dyDescent="0.2">
      <c r="A31" s="18" t="s">
        <v>21</v>
      </c>
      <c r="B31" s="19"/>
      <c r="C31" s="27"/>
      <c r="D31" s="27"/>
      <c r="E31" s="19"/>
      <c r="F31" s="27"/>
      <c r="G31" s="9"/>
      <c r="H31" s="10"/>
    </row>
    <row r="32" spans="1:8" x14ac:dyDescent="0.2">
      <c r="A32" s="20" t="s">
        <v>22</v>
      </c>
      <c r="B32" s="21"/>
      <c r="C32" s="21"/>
      <c r="D32" s="21"/>
      <c r="E32" s="21"/>
      <c r="F32" s="21"/>
      <c r="G32" s="28"/>
      <c r="H32" s="28"/>
    </row>
    <row r="33" spans="1:8" x14ac:dyDescent="0.2">
      <c r="A33" s="24" t="s">
        <v>23</v>
      </c>
      <c r="B33" s="25"/>
      <c r="C33" s="25"/>
      <c r="D33" s="25"/>
      <c r="E33" s="25"/>
      <c r="F33" s="25"/>
      <c r="H33" s="17"/>
    </row>
    <row r="34" spans="1:8" x14ac:dyDescent="0.2">
      <c r="A34" s="18" t="s">
        <v>18</v>
      </c>
      <c r="B34" s="19"/>
      <c r="C34" s="19"/>
      <c r="D34" s="19"/>
      <c r="E34" s="19"/>
      <c r="F34" s="19"/>
      <c r="H34" s="17"/>
    </row>
    <row r="35" spans="1:8" x14ac:dyDescent="0.2">
      <c r="A35" s="20" t="s">
        <v>24</v>
      </c>
      <c r="B35" s="21"/>
      <c r="C35" s="21"/>
      <c r="D35" s="21"/>
      <c r="E35" s="21"/>
      <c r="F35" s="21"/>
      <c r="G35" s="20"/>
      <c r="H35" s="20"/>
    </row>
    <row r="36" spans="1:8" x14ac:dyDescent="0.2">
      <c r="A36" s="24" t="s">
        <v>25</v>
      </c>
      <c r="B36" s="25"/>
      <c r="C36" s="25"/>
      <c r="D36" s="25"/>
      <c r="E36" s="25"/>
      <c r="F36" s="25"/>
      <c r="H36" s="17"/>
    </row>
    <row r="37" spans="1:8" x14ac:dyDescent="0.2">
      <c r="A37" s="18" t="s">
        <v>21</v>
      </c>
      <c r="B37" s="19"/>
      <c r="C37" s="19"/>
      <c r="D37" s="19"/>
      <c r="E37" s="19"/>
      <c r="F37" s="19"/>
      <c r="H37" s="17"/>
    </row>
    <row r="38" spans="1:8" x14ac:dyDescent="0.2">
      <c r="A38" s="20" t="s">
        <v>26</v>
      </c>
      <c r="B38" s="21"/>
      <c r="C38" s="21"/>
      <c r="D38" s="21"/>
      <c r="E38" s="21"/>
      <c r="F38" s="21"/>
      <c r="G38" s="20"/>
      <c r="H38" s="20"/>
    </row>
    <row r="39" spans="1:8" x14ac:dyDescent="0.2">
      <c r="A39" s="2" t="s">
        <v>27</v>
      </c>
      <c r="B39" s="2"/>
      <c r="C39" s="2"/>
      <c r="D39" s="2"/>
      <c r="E39" s="2"/>
    </row>
    <row r="40" spans="1:8" x14ac:dyDescent="0.2">
      <c r="A40" s="4"/>
      <c r="B40" s="3" t="s">
        <v>28</v>
      </c>
      <c r="C40" s="5" t="s">
        <v>29</v>
      </c>
      <c r="D40" s="3" t="s">
        <v>30</v>
      </c>
      <c r="E40" s="6" t="s">
        <v>28</v>
      </c>
    </row>
    <row r="41" spans="1:8" x14ac:dyDescent="0.2">
      <c r="A41" s="8" t="s">
        <v>31</v>
      </c>
      <c r="B41" s="7" t="s">
        <v>9</v>
      </c>
      <c r="C41" s="9" t="s">
        <v>32</v>
      </c>
      <c r="D41" s="7" t="s">
        <v>33</v>
      </c>
      <c r="E41" s="7" t="s">
        <v>78</v>
      </c>
    </row>
    <row r="42" spans="1:8" ht="11.25" customHeight="1" x14ac:dyDescent="0.2">
      <c r="A42" s="8"/>
      <c r="B42" s="7" t="s">
        <v>77</v>
      </c>
      <c r="C42" s="9" t="s">
        <v>34</v>
      </c>
      <c r="D42" s="7" t="s">
        <v>11</v>
      </c>
      <c r="E42" s="10"/>
    </row>
    <row r="43" spans="1:8" x14ac:dyDescent="0.2">
      <c r="A43" s="11">
        <v>1</v>
      </c>
      <c r="B43" s="11">
        <v>2</v>
      </c>
      <c r="C43" s="11">
        <v>3</v>
      </c>
      <c r="D43" s="11">
        <v>4</v>
      </c>
      <c r="E43" s="11">
        <v>5</v>
      </c>
    </row>
    <row r="44" spans="1:8" s="2" customFormat="1" x14ac:dyDescent="0.2">
      <c r="A44" s="29" t="s">
        <v>35</v>
      </c>
      <c r="E44" s="30"/>
    </row>
    <row r="45" spans="1:8" x14ac:dyDescent="0.2">
      <c r="A45" s="31" t="s">
        <v>36</v>
      </c>
      <c r="B45" s="32">
        <v>0</v>
      </c>
      <c r="C45" s="32">
        <v>2430.0700000000002</v>
      </c>
      <c r="D45" s="32">
        <v>2430.0700000000002</v>
      </c>
      <c r="E45" s="32">
        <f>B45+C45-D45</f>
        <v>0</v>
      </c>
    </row>
    <row r="46" spans="1:8" x14ac:dyDescent="0.2">
      <c r="A46" s="31" t="s">
        <v>37</v>
      </c>
      <c r="B46" s="32">
        <v>0</v>
      </c>
      <c r="C46" s="32">
        <v>0</v>
      </c>
      <c r="D46" s="32">
        <v>0</v>
      </c>
      <c r="E46" s="32">
        <v>0</v>
      </c>
    </row>
    <row r="47" spans="1:8" x14ac:dyDescent="0.2">
      <c r="A47" s="20" t="s">
        <v>38</v>
      </c>
      <c r="B47" s="21">
        <f>SUM(B45:B46)</f>
        <v>0</v>
      </c>
      <c r="C47" s="21">
        <f>SUM(C45:C46)</f>
        <v>2430.0700000000002</v>
      </c>
      <c r="D47" s="21">
        <f>SUM(D45:D46)</f>
        <v>2430.0700000000002</v>
      </c>
      <c r="E47" s="21">
        <f>SUM(E45:E46)</f>
        <v>0</v>
      </c>
    </row>
    <row r="48" spans="1:8" s="2" customFormat="1" x14ac:dyDescent="0.2">
      <c r="A48" s="29" t="s">
        <v>39</v>
      </c>
      <c r="B48" s="33"/>
      <c r="C48" s="33"/>
      <c r="D48" s="33"/>
      <c r="E48" s="34"/>
    </row>
    <row r="49" spans="1:14" x14ac:dyDescent="0.2">
      <c r="A49" s="31" t="s">
        <v>40</v>
      </c>
      <c r="B49" s="32">
        <v>0</v>
      </c>
      <c r="C49" s="32">
        <v>0</v>
      </c>
      <c r="D49" s="32">
        <v>0</v>
      </c>
      <c r="E49" s="32">
        <v>0</v>
      </c>
    </row>
    <row r="50" spans="1:14" x14ac:dyDescent="0.2">
      <c r="A50" s="31" t="s">
        <v>41</v>
      </c>
      <c r="B50" s="32">
        <v>0</v>
      </c>
      <c r="C50" s="32">
        <v>0</v>
      </c>
      <c r="D50" s="32">
        <v>0</v>
      </c>
      <c r="E50" s="32">
        <v>0</v>
      </c>
    </row>
    <row r="51" spans="1:14" x14ac:dyDescent="0.2">
      <c r="A51" s="20" t="s">
        <v>42</v>
      </c>
      <c r="B51" s="21">
        <f>SUM(B49:B50)</f>
        <v>0</v>
      </c>
      <c r="C51" s="21">
        <f>SUM(C49:C50)</f>
        <v>0</v>
      </c>
      <c r="D51" s="21">
        <f>SUM(D49:D50)</f>
        <v>0</v>
      </c>
      <c r="E51" s="21">
        <f>SUM(E49:E50)</f>
        <v>0</v>
      </c>
    </row>
    <row r="53" spans="1:14" x14ac:dyDescent="0.2">
      <c r="A53" s="86" t="s">
        <v>66</v>
      </c>
      <c r="B53" s="87"/>
      <c r="C53" s="87"/>
      <c r="D53" s="87"/>
      <c r="E53" s="87"/>
      <c r="F53" s="87"/>
      <c r="G53" s="87"/>
      <c r="H53" s="87"/>
    </row>
    <row r="54" spans="1:14" x14ac:dyDescent="0.2">
      <c r="A54" s="3" t="s">
        <v>1</v>
      </c>
      <c r="B54" s="5" t="s">
        <v>2</v>
      </c>
      <c r="C54" s="3" t="s">
        <v>43</v>
      </c>
      <c r="D54" s="5" t="s">
        <v>44</v>
      </c>
      <c r="E54" s="3" t="s">
        <v>5</v>
      </c>
      <c r="F54" s="3" t="s">
        <v>45</v>
      </c>
      <c r="G54" s="3" t="s">
        <v>7</v>
      </c>
      <c r="H54" s="6" t="s">
        <v>7</v>
      </c>
    </row>
    <row r="55" spans="1:14" x14ac:dyDescent="0.2">
      <c r="A55" s="7" t="s">
        <v>8</v>
      </c>
      <c r="B55" s="9" t="s">
        <v>9</v>
      </c>
      <c r="C55" s="7" t="s">
        <v>16</v>
      </c>
      <c r="D55" s="9" t="s">
        <v>46</v>
      </c>
      <c r="E55" s="7" t="s">
        <v>12</v>
      </c>
      <c r="F55" s="7" t="s">
        <v>13</v>
      </c>
      <c r="G55" s="7" t="s">
        <v>47</v>
      </c>
      <c r="H55" s="10" t="s">
        <v>15</v>
      </c>
    </row>
    <row r="56" spans="1:14" x14ac:dyDescent="0.2">
      <c r="A56" s="7"/>
      <c r="B56" s="9" t="s">
        <v>77</v>
      </c>
      <c r="C56" s="7" t="s">
        <v>77</v>
      </c>
      <c r="D56" s="9" t="s">
        <v>48</v>
      </c>
      <c r="E56" s="7" t="s">
        <v>78</v>
      </c>
      <c r="F56" s="7" t="s">
        <v>49</v>
      </c>
      <c r="G56" s="7" t="s">
        <v>12</v>
      </c>
      <c r="H56" s="10" t="s">
        <v>12</v>
      </c>
    </row>
    <row r="57" spans="1:14" x14ac:dyDescent="0.2">
      <c r="A57" s="35">
        <v>1</v>
      </c>
      <c r="B57" s="13">
        <v>2</v>
      </c>
      <c r="C57" s="11">
        <v>3</v>
      </c>
      <c r="D57" s="13">
        <v>4</v>
      </c>
      <c r="E57" s="11">
        <v>5</v>
      </c>
      <c r="F57" s="11">
        <v>6</v>
      </c>
      <c r="G57" s="11">
        <v>7</v>
      </c>
      <c r="H57" s="11">
        <v>8</v>
      </c>
    </row>
    <row r="58" spans="1:14" x14ac:dyDescent="0.2">
      <c r="A58" s="36" t="s">
        <v>17</v>
      </c>
      <c r="B58" s="37"/>
      <c r="C58" s="38"/>
      <c r="D58" s="38"/>
      <c r="E58" s="38"/>
      <c r="F58" s="38"/>
      <c r="G58" s="2"/>
      <c r="H58" s="30"/>
    </row>
    <row r="59" spans="1:14" x14ac:dyDescent="0.2">
      <c r="A59" s="39" t="s">
        <v>18</v>
      </c>
      <c r="B59" s="40"/>
      <c r="C59" s="2"/>
      <c r="D59" s="2"/>
      <c r="E59" s="2"/>
      <c r="F59" s="2"/>
      <c r="G59" s="2"/>
      <c r="H59" s="30"/>
    </row>
    <row r="60" spans="1:14" ht="26.45" customHeight="1" x14ac:dyDescent="0.2">
      <c r="A60" s="41"/>
      <c r="B60" s="42"/>
      <c r="C60" s="42"/>
      <c r="D60" s="42"/>
      <c r="E60" s="42">
        <f t="shared" ref="E60" si="0">B60-C60+D60</f>
        <v>0</v>
      </c>
      <c r="F60" s="43"/>
      <c r="G60" s="44"/>
      <c r="H60" s="44"/>
    </row>
    <row r="61" spans="1:14" x14ac:dyDescent="0.2">
      <c r="A61" s="20" t="s">
        <v>19</v>
      </c>
      <c r="B61" s="21">
        <f>SUM(B60:B60)</f>
        <v>0</v>
      </c>
      <c r="C61" s="21">
        <f>SUM(C60:C60)</f>
        <v>0</v>
      </c>
      <c r="D61" s="21">
        <f>SUM(D60:D60)</f>
        <v>0</v>
      </c>
      <c r="E61" s="21">
        <f>SUM(E60:E60)</f>
        <v>0</v>
      </c>
      <c r="F61" s="22" t="s">
        <v>50</v>
      </c>
      <c r="G61" s="22"/>
      <c r="H61" s="22"/>
      <c r="N61" s="84"/>
    </row>
    <row r="62" spans="1:14" x14ac:dyDescent="0.2">
      <c r="A62" s="39" t="s">
        <v>20</v>
      </c>
      <c r="B62" s="33"/>
      <c r="C62" s="45"/>
      <c r="D62" s="46"/>
      <c r="E62" s="33"/>
      <c r="F62" s="46"/>
      <c r="G62" s="46"/>
      <c r="H62" s="47"/>
    </row>
    <row r="63" spans="1:14" x14ac:dyDescent="0.2">
      <c r="A63" s="85" t="s">
        <v>21</v>
      </c>
      <c r="B63" s="33"/>
      <c r="C63" s="46"/>
      <c r="D63" s="46"/>
      <c r="E63" s="33"/>
      <c r="F63" s="46"/>
      <c r="G63" s="46"/>
      <c r="H63" s="47"/>
    </row>
    <row r="64" spans="1:14" ht="17.45" customHeight="1" x14ac:dyDescent="0.2">
      <c r="A64" s="18" t="s">
        <v>64</v>
      </c>
      <c r="B64" s="32">
        <v>579072.49</v>
      </c>
      <c r="C64" s="43">
        <v>82724.639999999999</v>
      </c>
      <c r="D64" s="43">
        <v>0</v>
      </c>
      <c r="E64" s="32">
        <f>B64-C64</f>
        <v>496347.85</v>
      </c>
      <c r="F64" s="43"/>
      <c r="G64" s="43">
        <v>0</v>
      </c>
      <c r="H64" s="43">
        <v>0</v>
      </c>
    </row>
    <row r="65" spans="1:8" x14ac:dyDescent="0.2">
      <c r="A65" s="49" t="s">
        <v>22</v>
      </c>
      <c r="B65" s="21">
        <f>SUM(B64:B64)</f>
        <v>579072.49</v>
      </c>
      <c r="C65" s="21">
        <f>SUM(C64:C64)</f>
        <v>82724.639999999999</v>
      </c>
      <c r="D65" s="21">
        <f>SUM(D64:D64)</f>
        <v>0</v>
      </c>
      <c r="E65" s="21">
        <f>SUM(E64:E64)</f>
        <v>496347.85</v>
      </c>
      <c r="F65" s="21"/>
      <c r="G65" s="21"/>
      <c r="H65" s="21"/>
    </row>
    <row r="66" spans="1:8" x14ac:dyDescent="0.2">
      <c r="A66" s="24" t="s">
        <v>51</v>
      </c>
      <c r="B66" s="25"/>
      <c r="C66" s="25"/>
      <c r="D66" s="25"/>
      <c r="E66" s="25"/>
      <c r="F66" s="25"/>
      <c r="G66" s="25"/>
      <c r="H66" s="50"/>
    </row>
    <row r="67" spans="1:8" x14ac:dyDescent="0.2">
      <c r="A67" s="49" t="s">
        <v>24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/>
      <c r="H67" s="21"/>
    </row>
    <row r="68" spans="1:8" x14ac:dyDescent="0.2">
      <c r="A68" s="24" t="s">
        <v>52</v>
      </c>
      <c r="B68" s="25"/>
      <c r="C68" s="25"/>
      <c r="D68" s="25"/>
      <c r="E68" s="25"/>
      <c r="F68" s="25"/>
      <c r="G68" s="25"/>
      <c r="H68" s="50"/>
    </row>
    <row r="69" spans="1:8" x14ac:dyDescent="0.2">
      <c r="A69" s="20" t="s">
        <v>26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/>
      <c r="H69" s="21"/>
    </row>
    <row r="70" spans="1:8" x14ac:dyDescent="0.2">
      <c r="E70" s="51"/>
    </row>
    <row r="71" spans="1:8" x14ac:dyDescent="0.2">
      <c r="A71" s="52" t="s">
        <v>53</v>
      </c>
      <c r="B71" s="52"/>
      <c r="C71" s="52"/>
      <c r="D71" s="52"/>
      <c r="E71" s="53"/>
      <c r="F71" s="53"/>
      <c r="G71" s="52"/>
    </row>
    <row r="72" spans="1:8" ht="21" customHeight="1" x14ac:dyDescent="0.2">
      <c r="A72" s="31" t="s">
        <v>54</v>
      </c>
      <c r="B72" s="111" t="s">
        <v>55</v>
      </c>
      <c r="C72" s="112"/>
      <c r="D72" s="113"/>
      <c r="E72" s="54" t="s">
        <v>79</v>
      </c>
      <c r="F72" s="55" t="s">
        <v>80</v>
      </c>
      <c r="G72" s="54" t="s">
        <v>78</v>
      </c>
    </row>
    <row r="73" spans="1:8" ht="17.25" customHeight="1" x14ac:dyDescent="0.2">
      <c r="A73" s="56" t="s">
        <v>56</v>
      </c>
      <c r="B73" s="57" t="s">
        <v>57</v>
      </c>
      <c r="C73" s="57"/>
      <c r="D73" s="58" t="s">
        <v>58</v>
      </c>
      <c r="E73" s="102" t="s">
        <v>71</v>
      </c>
      <c r="F73" s="103"/>
      <c r="G73" s="102" t="s">
        <v>71</v>
      </c>
    </row>
    <row r="74" spans="1:8" ht="17.25" customHeight="1" x14ac:dyDescent="0.2">
      <c r="A74" s="31" t="s">
        <v>59</v>
      </c>
      <c r="B74" s="31" t="s">
        <v>60</v>
      </c>
      <c r="C74" s="31"/>
      <c r="D74" s="104">
        <v>21235.65</v>
      </c>
      <c r="E74" s="59">
        <v>2123.5500000000002</v>
      </c>
      <c r="F74" s="32"/>
      <c r="G74" s="59">
        <f>E74-F74</f>
        <v>2123.5500000000002</v>
      </c>
    </row>
    <row r="75" spans="1:8" ht="17.25" customHeight="1" x14ac:dyDescent="0.2">
      <c r="A75" s="60" t="s">
        <v>19</v>
      </c>
      <c r="B75" s="61"/>
      <c r="C75" s="62"/>
      <c r="D75" s="63">
        <f>D74</f>
        <v>21235.65</v>
      </c>
      <c r="E75" s="63">
        <f t="shared" ref="E75:G75" si="1">E74</f>
        <v>2123.5500000000002</v>
      </c>
      <c r="F75" s="63">
        <f t="shared" si="1"/>
        <v>0</v>
      </c>
      <c r="G75" s="63">
        <f t="shared" si="1"/>
        <v>2123.5500000000002</v>
      </c>
    </row>
    <row r="76" spans="1:8" ht="17.25" customHeight="1" x14ac:dyDescent="0.2">
      <c r="A76" s="29"/>
      <c r="B76" s="2"/>
      <c r="C76" s="2"/>
      <c r="D76" s="100"/>
      <c r="E76" s="101"/>
      <c r="F76" s="101"/>
      <c r="G76" s="101"/>
    </row>
    <row r="77" spans="1:8" x14ac:dyDescent="0.2">
      <c r="A77" s="29"/>
      <c r="B77" s="2"/>
      <c r="C77" s="2"/>
      <c r="D77" s="2"/>
      <c r="E77" s="64"/>
      <c r="F77" s="64"/>
      <c r="G77" s="65"/>
    </row>
    <row r="78" spans="1:8" ht="24.6" customHeight="1" x14ac:dyDescent="0.2">
      <c r="A78" s="39" t="s">
        <v>61</v>
      </c>
      <c r="B78" s="2"/>
      <c r="C78" s="2"/>
      <c r="D78" s="2"/>
      <c r="E78" s="54" t="s">
        <v>79</v>
      </c>
      <c r="F78" s="55" t="s">
        <v>80</v>
      </c>
      <c r="G78" s="54" t="s">
        <v>78</v>
      </c>
    </row>
    <row r="79" spans="1:8" ht="17.25" customHeight="1" x14ac:dyDescent="0.2">
      <c r="A79" s="14"/>
      <c r="B79" s="14"/>
      <c r="C79" s="16"/>
      <c r="D79" s="66"/>
      <c r="E79" s="67"/>
      <c r="F79" s="68"/>
      <c r="G79" s="69">
        <f>E79-F79</f>
        <v>0</v>
      </c>
    </row>
    <row r="80" spans="1:8" ht="17.25" customHeight="1" x14ac:dyDescent="0.2">
      <c r="A80" s="18"/>
      <c r="B80" s="48"/>
      <c r="C80" s="70"/>
      <c r="D80" s="71"/>
      <c r="E80" s="72"/>
      <c r="F80" s="19"/>
      <c r="G80" s="73">
        <f t="shared" ref="G80" si="2">E80-F80</f>
        <v>0</v>
      </c>
    </row>
    <row r="81" spans="1:9" ht="17.25" customHeight="1" thickBot="1" x14ac:dyDescent="0.25">
      <c r="A81" s="88" t="s">
        <v>22</v>
      </c>
      <c r="B81" s="89"/>
      <c r="C81" s="90"/>
      <c r="D81" s="90"/>
      <c r="E81" s="91">
        <f>SUM(E79:E80)</f>
        <v>0</v>
      </c>
      <c r="F81" s="91">
        <f>SUM(F79:F80)</f>
        <v>0</v>
      </c>
      <c r="G81" s="91">
        <f>SUM(G79:G80)</f>
        <v>0</v>
      </c>
    </row>
    <row r="82" spans="1:9" s="2" customFormat="1" ht="17.25" customHeight="1" thickBot="1" x14ac:dyDescent="0.25">
      <c r="A82" s="92" t="s">
        <v>67</v>
      </c>
      <c r="B82" s="93"/>
      <c r="C82" s="93"/>
      <c r="D82" s="93"/>
      <c r="E82" s="94"/>
      <c r="F82" s="94"/>
      <c r="G82" s="95">
        <f>G81+G75+E65</f>
        <v>498471.39999999997</v>
      </c>
      <c r="H82" s="96"/>
    </row>
    <row r="83" spans="1:9" ht="12.75" x14ac:dyDescent="0.2">
      <c r="E83"/>
      <c r="F83"/>
      <c r="G83" s="75"/>
      <c r="H83"/>
      <c r="I83"/>
    </row>
    <row r="84" spans="1:9" ht="12.75" x14ac:dyDescent="0.2">
      <c r="E84"/>
      <c r="F84"/>
      <c r="G84" s="76"/>
      <c r="H84"/>
      <c r="I84" s="77"/>
    </row>
    <row r="85" spans="1:9" ht="12.75" x14ac:dyDescent="0.2">
      <c r="E85"/>
      <c r="F85"/>
      <c r="G85" s="75"/>
      <c r="H85"/>
      <c r="I85"/>
    </row>
    <row r="86" spans="1:9" ht="12.75" x14ac:dyDescent="0.2">
      <c r="A86" s="107" t="s">
        <v>72</v>
      </c>
      <c r="B86" s="107"/>
      <c r="C86" s="107" t="s">
        <v>72</v>
      </c>
      <c r="D86" s="107"/>
      <c r="E86" s="107"/>
      <c r="F86" s="107"/>
      <c r="G86" s="107"/>
      <c r="H86"/>
      <c r="I86"/>
    </row>
    <row r="87" spans="1:9" ht="15" x14ac:dyDescent="0.25">
      <c r="A87" s="105" t="s">
        <v>81</v>
      </c>
      <c r="E87" s="74"/>
      <c r="F87" s="74"/>
    </row>
    <row r="88" spans="1:9" x14ac:dyDescent="0.2">
      <c r="E88" s="74"/>
      <c r="F88" s="74"/>
    </row>
    <row r="89" spans="1:9" x14ac:dyDescent="0.2">
      <c r="E89" s="74"/>
      <c r="F89" s="74"/>
    </row>
    <row r="90" spans="1:9" ht="15" customHeight="1" x14ac:dyDescent="0.25">
      <c r="A90" s="2"/>
      <c r="B90" s="64"/>
      <c r="C90" s="64"/>
      <c r="D90" s="64"/>
      <c r="E90" s="64"/>
      <c r="F90" s="109" t="s">
        <v>73</v>
      </c>
      <c r="G90" s="109"/>
      <c r="H90" s="2"/>
    </row>
    <row r="91" spans="1:9" ht="15" x14ac:dyDescent="0.25">
      <c r="A91" s="2"/>
      <c r="B91" s="64"/>
      <c r="C91" s="64"/>
      <c r="D91" s="64"/>
      <c r="E91" s="64"/>
      <c r="F91" s="109" t="s">
        <v>74</v>
      </c>
      <c r="G91" s="109"/>
      <c r="H91" s="2"/>
    </row>
    <row r="92" spans="1:9" ht="12.75" x14ac:dyDescent="0.2">
      <c r="A92" s="2"/>
      <c r="B92" s="64"/>
      <c r="C92" s="64"/>
      <c r="D92" s="64"/>
      <c r="E92" s="64"/>
      <c r="F92" s="110"/>
      <c r="G92" s="110"/>
      <c r="H92" s="2"/>
    </row>
    <row r="93" spans="1:9" ht="15" x14ac:dyDescent="0.25">
      <c r="A93" s="2"/>
      <c r="B93" s="64"/>
      <c r="C93" s="64"/>
      <c r="D93" s="64"/>
      <c r="E93" s="64"/>
      <c r="F93" s="109" t="s">
        <v>75</v>
      </c>
      <c r="G93" s="109"/>
      <c r="H93" s="2"/>
    </row>
    <row r="94" spans="1:9" x14ac:dyDescent="0.2">
      <c r="A94" s="2"/>
      <c r="B94" s="64"/>
      <c r="C94" s="64"/>
      <c r="D94" s="64"/>
      <c r="E94" s="64"/>
      <c r="F94" s="2"/>
      <c r="G94" s="2"/>
      <c r="H94" s="2"/>
    </row>
    <row r="95" spans="1:9" x14ac:dyDescent="0.2">
      <c r="A95" s="2"/>
      <c r="B95" s="64"/>
      <c r="C95" s="64"/>
      <c r="D95" s="64"/>
      <c r="E95" s="64"/>
      <c r="F95" s="2"/>
      <c r="G95" s="2"/>
      <c r="H95" s="2"/>
    </row>
    <row r="96" spans="1:9" x14ac:dyDescent="0.2">
      <c r="A96" s="2"/>
      <c r="B96" s="64"/>
      <c r="C96" s="64"/>
      <c r="D96" s="64"/>
      <c r="E96" s="64"/>
      <c r="F96" s="2"/>
      <c r="G96" s="2"/>
      <c r="H96" s="2"/>
    </row>
    <row r="97" spans="1:8" x14ac:dyDescent="0.2">
      <c r="A97" s="2"/>
      <c r="B97" s="64"/>
      <c r="C97" s="64"/>
      <c r="D97" s="64"/>
      <c r="E97" s="64"/>
      <c r="F97" s="2"/>
      <c r="G97" s="2"/>
      <c r="H97" s="2"/>
    </row>
    <row r="98" spans="1:8" x14ac:dyDescent="0.2">
      <c r="A98" s="2"/>
      <c r="B98" s="64"/>
      <c r="C98" s="64"/>
      <c r="D98" s="64"/>
      <c r="E98" s="64"/>
      <c r="F98" s="2"/>
      <c r="G98" s="2"/>
      <c r="H98" s="2"/>
    </row>
    <row r="99" spans="1:8" x14ac:dyDescent="0.2">
      <c r="A99" s="2"/>
      <c r="B99" s="64"/>
      <c r="C99" s="64"/>
      <c r="D99" s="64"/>
      <c r="E99" s="64"/>
      <c r="F99" s="2"/>
      <c r="G99" s="2"/>
      <c r="H99" s="2"/>
    </row>
    <row r="100" spans="1:8" x14ac:dyDescent="0.2">
      <c r="A100" s="2"/>
      <c r="B100" s="64"/>
      <c r="C100" s="64"/>
      <c r="D100" s="64"/>
      <c r="E100" s="64"/>
      <c r="F100" s="2"/>
      <c r="G100" s="2"/>
      <c r="H100" s="2"/>
    </row>
    <row r="101" spans="1:8" x14ac:dyDescent="0.2">
      <c r="A101" s="2"/>
      <c r="B101" s="64"/>
      <c r="C101" s="64"/>
      <c r="D101" s="64"/>
      <c r="E101" s="64"/>
      <c r="F101" s="2"/>
      <c r="G101" s="2"/>
      <c r="H101" s="2"/>
    </row>
    <row r="102" spans="1:8" x14ac:dyDescent="0.2">
      <c r="A102" s="2"/>
      <c r="B102" s="64"/>
      <c r="C102" s="64"/>
      <c r="D102" s="64"/>
      <c r="E102" s="64"/>
      <c r="F102" s="2"/>
      <c r="G102" s="2"/>
      <c r="H102" s="2"/>
    </row>
    <row r="103" spans="1:8" x14ac:dyDescent="0.2">
      <c r="A103" s="2"/>
      <c r="B103" s="64"/>
      <c r="C103" s="64"/>
      <c r="D103" s="64"/>
      <c r="E103" s="64"/>
      <c r="F103" s="2"/>
      <c r="G103" s="2"/>
      <c r="H103" s="2"/>
    </row>
    <row r="104" spans="1:8" x14ac:dyDescent="0.2">
      <c r="A104" s="2"/>
      <c r="B104" s="64"/>
      <c r="C104" s="64"/>
      <c r="D104" s="64"/>
      <c r="E104" s="64"/>
      <c r="F104" s="2"/>
      <c r="G104" s="2"/>
      <c r="H104" s="2"/>
    </row>
    <row r="105" spans="1:8" x14ac:dyDescent="0.2">
      <c r="A105" s="2"/>
      <c r="B105" s="64"/>
      <c r="C105" s="64"/>
      <c r="D105" s="64"/>
      <c r="E105" s="64"/>
      <c r="F105" s="2"/>
      <c r="G105" s="2"/>
      <c r="H105" s="2"/>
    </row>
    <row r="106" spans="1:8" x14ac:dyDescent="0.2">
      <c r="A106" s="2"/>
      <c r="B106" s="64"/>
      <c r="C106" s="64"/>
      <c r="D106" s="64"/>
      <c r="E106" s="64"/>
      <c r="F106" s="2"/>
      <c r="G106" s="2"/>
      <c r="H106" s="2"/>
    </row>
    <row r="107" spans="1:8" x14ac:dyDescent="0.2">
      <c r="A107" s="2"/>
      <c r="B107" s="64"/>
      <c r="C107" s="64"/>
      <c r="D107" s="64"/>
      <c r="E107" s="64"/>
      <c r="F107" s="2"/>
      <c r="G107" s="2"/>
      <c r="H107" s="2"/>
    </row>
    <row r="108" spans="1:8" x14ac:dyDescent="0.2">
      <c r="A108" s="2"/>
      <c r="B108" s="64"/>
      <c r="C108" s="64"/>
      <c r="D108" s="64"/>
      <c r="E108" s="64"/>
      <c r="F108" s="2"/>
      <c r="G108" s="2"/>
      <c r="H108" s="2"/>
    </row>
    <row r="109" spans="1:8" x14ac:dyDescent="0.2">
      <c r="A109" s="2"/>
      <c r="B109" s="64"/>
      <c r="C109" s="64"/>
      <c r="D109" s="64"/>
      <c r="E109" s="64"/>
      <c r="F109" s="2"/>
      <c r="G109" s="2"/>
      <c r="H109" s="2"/>
    </row>
    <row r="110" spans="1:8" x14ac:dyDescent="0.2">
      <c r="A110" s="2"/>
      <c r="B110" s="64"/>
      <c r="C110" s="64"/>
      <c r="D110" s="64"/>
      <c r="E110" s="64"/>
      <c r="F110" s="2"/>
      <c r="G110" s="2"/>
      <c r="H110" s="2"/>
    </row>
    <row r="111" spans="1:8" ht="19.5" customHeight="1" x14ac:dyDescent="0.2">
      <c r="A111" s="2"/>
      <c r="B111" s="78"/>
      <c r="C111" s="78"/>
      <c r="D111" s="79"/>
      <c r="E111" s="78"/>
      <c r="F111" s="78"/>
      <c r="G111" s="2"/>
      <c r="H111" s="2"/>
    </row>
    <row r="112" spans="1:8" ht="19.5" customHeight="1" x14ac:dyDescent="0.2">
      <c r="A112" s="2"/>
      <c r="B112" s="80"/>
      <c r="C112" s="78"/>
      <c r="D112" s="81"/>
      <c r="E112" s="78"/>
      <c r="F112" s="78"/>
      <c r="G112" s="2"/>
      <c r="H112" s="2"/>
    </row>
    <row r="113" spans="1:8" ht="19.5" customHeight="1" x14ac:dyDescent="0.2">
      <c r="A113" s="2"/>
      <c r="B113" s="82"/>
      <c r="C113" s="78"/>
      <c r="D113" s="78"/>
      <c r="E113" s="78"/>
      <c r="F113" s="78"/>
      <c r="G113" s="2"/>
      <c r="H113" s="2"/>
    </row>
    <row r="114" spans="1:8" ht="19.5" customHeight="1" x14ac:dyDescent="0.2">
      <c r="B114" s="82"/>
      <c r="C114" s="78"/>
      <c r="D114" s="78"/>
      <c r="E114" s="78"/>
      <c r="F114" s="78"/>
    </row>
    <row r="115" spans="1:8" ht="19.5" customHeight="1" x14ac:dyDescent="0.2">
      <c r="B115" s="82"/>
      <c r="C115" s="78"/>
      <c r="D115" s="78"/>
      <c r="E115" s="78"/>
      <c r="F115" s="78"/>
    </row>
    <row r="116" spans="1:8" ht="19.5" customHeight="1" x14ac:dyDescent="0.2"/>
    <row r="117" spans="1:8" ht="19.5" customHeight="1" x14ac:dyDescent="0.2"/>
  </sheetData>
  <mergeCells count="10">
    <mergeCell ref="F93:G93"/>
    <mergeCell ref="F92:G92"/>
    <mergeCell ref="F90:G90"/>
    <mergeCell ref="F91:G91"/>
    <mergeCell ref="B72:D72"/>
    <mergeCell ref="A13:G13"/>
    <mergeCell ref="A17:G17"/>
    <mergeCell ref="A15:G15"/>
    <mergeCell ref="A16:G16"/>
    <mergeCell ref="A86:G86"/>
  </mergeCells>
  <pageMargins left="0.39370078740157483" right="0.19685039370078741" top="0.39370078740157483" bottom="0.51181102362204722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30.06.2026.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Tuđa</dc:creator>
  <cp:lastModifiedBy>Korisnik</cp:lastModifiedBy>
  <cp:lastPrinted>2026-09-29T07:48:24Z</cp:lastPrinted>
  <dcterms:created xsi:type="dcterms:W3CDTF">2022-02-14T11:52:17Z</dcterms:created>
  <dcterms:modified xsi:type="dcterms:W3CDTF">2026-09-29T07:48:26Z</dcterms:modified>
</cp:coreProperties>
</file>