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A2G8S2W5\"/>
    </mc:Choice>
  </mc:AlternateContent>
  <xr:revisionPtr revIDLastSave="0" documentId="13_ncr:1_{83CEF417-2C8F-432E-9DF4-4885542E96A2}" xr6:coauthVersionLast="47" xr6:coauthVersionMax="47" xr10:uidLastSave="{00000000-0000-0000-0000-000000000000}"/>
  <bookViews>
    <workbookView xWindow="-120" yWindow="-120" windowWidth="29040" windowHeight="15720" xr2:uid="{CE9DEA17-9A8E-440A-A6D3-135607DF94B5}"/>
  </bookViews>
  <sheets>
    <sheet name="OPĆI DIO " sheetId="2" r:id="rId1"/>
    <sheet name="POSEBNI DIO" sheetId="1" r:id="rId2"/>
  </sheets>
  <definedNames>
    <definedName name="_xlnm.Print_Titles" localSheetId="1">'POSEBNI DIO'!$3:$4</definedName>
    <definedName name="_xlnm.Print_Area" localSheetId="0">'OPĆI DIO '!$A$1:$J$427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F30" i="2"/>
  <c r="F27" i="2"/>
  <c r="F5" i="1"/>
  <c r="D5" i="1" s="1"/>
  <c r="E5" i="1" s="1"/>
  <c r="C5" i="1"/>
  <c r="E37" i="2" l="1"/>
  <c r="E27" i="2"/>
  <c r="E30" i="2"/>
  <c r="E31" i="2"/>
  <c r="D32" i="2"/>
  <c r="C38" i="2"/>
  <c r="E38" i="2" s="1"/>
  <c r="C32" i="2"/>
  <c r="C29" i="2"/>
  <c r="F29" i="2" s="1"/>
  <c r="C33" i="2" l="1"/>
  <c r="E32" i="2"/>
  <c r="D28" i="2"/>
  <c r="E28" i="2" s="1"/>
  <c r="D36" i="2"/>
  <c r="D41" i="2"/>
  <c r="D42" i="2"/>
  <c r="F38" i="2"/>
  <c r="F32" i="2"/>
  <c r="D33" i="2" l="1"/>
  <c r="E33" i="2" s="1"/>
  <c r="E29" i="2"/>
  <c r="F33" i="2"/>
</calcChain>
</file>

<file path=xl/sharedStrings.xml><?xml version="1.0" encoding="utf-8"?>
<sst xmlns="http://schemas.openxmlformats.org/spreadsheetml/2006/main" count="2709" uniqueCount="824">
  <si>
    <t>REPUBLIKA HRVATSKA</t>
  </si>
  <si>
    <t>902</t>
  </si>
  <si>
    <t>KRAPINSKO ZAGORSKA ŽUPANIJA</t>
  </si>
  <si>
    <t>G311</t>
  </si>
  <si>
    <t>GRAD OROSLAVJE</t>
  </si>
  <si>
    <t>OIB: 86505626714</t>
  </si>
  <si>
    <t>GRADSKO VIJEĆE</t>
  </si>
  <si>
    <t>Članak 1.</t>
  </si>
  <si>
    <t>3</t>
  </si>
  <si>
    <t>4</t>
  </si>
  <si>
    <t>5</t>
  </si>
  <si>
    <t>BROJ KONTA</t>
  </si>
  <si>
    <t xml:space="preserve">A. RAČUN PRIHODA I RASHODA  </t>
  </si>
  <si>
    <t/>
  </si>
  <si>
    <t>6</t>
  </si>
  <si>
    <t>Prihodi poslovanja</t>
  </si>
  <si>
    <t>7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</si>
  <si>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</si>
  <si>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</si>
  <si>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</si>
  <si>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</si>
  <si>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</si>
  <si>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RAZLIKA − MANJAK</t>
  </si>
  <si>
    <t>B. RAČUN ZADUŽIVANJA / FINANCIRANJA</t>
  </si>
  <si>
    <t>8</t>
  </si>
  <si>
    <t>Primici od financijske imovine i zaduživanja</t>
  </si>
  <si>
    <t>Izdaci za financijsku imovinu i otplate zajmova</t>
  </si>
  <si>
    <t>NETO ZADUŽIVANJE / FINANCIRANJE</t>
  </si>
  <si>
    <t>C. RASPOLOŽIVA SREDSTVA IZ PRETHODNIH GODINA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</si>
  <si>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</si>
  <si>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</si>
  <si>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</si>
  <si>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PROMJENA</t>
  </si>
  <si>
    <t>IZNOS</t>
  </si>
  <si>
    <t>(%)</t>
  </si>
  <si>
    <t>VRSTA PRIHODA / RASHODA</t>
  </si>
  <si>
    <t>A. RAČUN PRIHODA I RASHODA</t>
  </si>
  <si>
    <t>61</t>
  </si>
  <si>
    <t>Prihodi od poreza</t>
  </si>
  <si>
    <t>611</t>
  </si>
  <si>
    <t>Porez na dohodak</t>
  </si>
  <si>
    <t>613</t>
  </si>
  <si>
    <t>Porezi na imovinu</t>
  </si>
  <si>
    <t>0.0%</t>
  </si>
  <si>
    <t>614</t>
  </si>
  <si>
    <t>Porezi na robu i usluge</t>
  </si>
  <si>
    <t>63</t>
  </si>
  <si>
    <t>Pomoći iz inozemstva i od subjekata unutar općeg proračuna</t>
  </si>
  <si>
    <t>633</t>
  </si>
  <si>
    <t>Pomoći proračunu i izvanproračunskim korisnicima iz drugih proračuna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</si>
  <si>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</si>
  <si>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</si>
  <si>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</si>
  <si>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</si>
  <si>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</si>
  <si>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temeljem prijenosa EU sredstava</t>
  </si>
  <si>
    <t>64</t>
  </si>
  <si>
    <t>Prihodi od imovine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</si>
  <si>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</si>
  <si>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</si>
  <si>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</si>
  <si>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</si>
  <si>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</si>
  <si>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</si>
  <si>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</si>
  <si>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</si>
  <si>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</si>
  <si>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</si>
  <si>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</si>
  <si>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</si>
  <si>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</si>
  <si>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usluga, prihodi od donacija te povrati po protestira</t>
  </si>
  <si>
    <t>0,0%</t>
  </si>
  <si>
    <t>663</t>
  </si>
  <si>
    <t>Donacije od pravnih i fizičkih osoba izvan općeg proračuna te povrat donacija i kapitalnih pomoći po</t>
  </si>
  <si>
    <t>68</t>
  </si>
  <si>
    <t>Kazne, upravne mjere i ostali prihodi</t>
  </si>
  <si>
    <t>683</t>
  </si>
  <si>
    <t>Ostali prihodi</t>
  </si>
  <si>
    <t>72</t>
  </si>
  <si>
    <t>Prihodi od prodaje proizvedene dugotrajne imovine</t>
  </si>
  <si>
    <t>721</t>
  </si>
  <si>
    <t>Prihodi od prodaje građevinskih objekata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</si>
  <si>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</si>
  <si>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</si>
  <si>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</si>
  <si>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</si>
  <si>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</si>
  <si>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</si>
  <si>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</si>
  <si>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</si>
  <si>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</si>
  <si>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</si>
  <si>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</si>
  <si>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</si>
  <si>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</si>
  <si>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</si>
  <si>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</si>
  <si>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</si>
  <si>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</si>
  <si>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</si>
  <si>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</si>
  <si>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</si>
  <si>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</si>
  <si>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</si>
  <si>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342</t>
  </si>
  <si>
    <t>Kamate za primljene kredite i zajmove</t>
  </si>
  <si>
    <t>343</t>
  </si>
  <si>
    <t>Ostali financijski rashodi</t>
  </si>
  <si>
    <t>35</t>
  </si>
  <si>
    <t>Subvencije</t>
  </si>
  <si>
    <t>352</t>
  </si>
  <si>
    <t>Subvencije kreditnim i financijskim institucijama, trgovačkim društvima, zadrugama, poljoprivrednici</t>
  </si>
  <si>
    <t>36</t>
  </si>
  <si>
    <t>Pomoći dane u inozemstvo i unutar općeg proračuna</t>
  </si>
  <si>
    <t>363</t>
  </si>
  <si>
    <t>Pomoći drugom proračunu i izvanproračunskim korisnicima</t>
  </si>
  <si>
    <t>365</t>
  </si>
  <si>
    <t>Pomoći izravnanja za decentralizirane funkcije i fiskalnog izravnanja</t>
  </si>
  <si>
    <t>366</t>
  </si>
  <si>
    <t>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</si>
  <si>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</si>
  <si>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</si>
  <si>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</si>
  <si>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</si>
  <si>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</si>
  <si>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Rashodi za donacije, kazne, naknade šteta i kapitalne pomoći</t>
  </si>
  <si>
    <t>381</t>
  </si>
  <si>
    <t>Tekuće donacije</t>
  </si>
  <si>
    <t>382</t>
  </si>
  <si>
    <t>Kapitalne donacije</t>
  </si>
  <si>
    <t>383</t>
  </si>
  <si>
    <t>Kazne, penali i naknade štete</t>
  </si>
  <si>
    <t>386</t>
  </si>
  <si>
    <t>Kapitalne pomoći</t>
  </si>
  <si>
    <t>-2.5%</t>
  </si>
  <si>
    <t>41</t>
  </si>
  <si>
    <t>Rashodi za nabavu neproizvedene dugotrajne imovine</t>
  </si>
  <si>
    <t>411</t>
  </si>
  <si>
    <t>Materijalna imovina - prirodna bogatstva</t>
  </si>
  <si>
    <t>42</t>
  </si>
  <si>
    <t>Rashodi za nabavu proizvedene dugotrajne imovine</t>
  </si>
  <si>
    <t>421</t>
  </si>
  <si>
    <t>Građevinski objekti</t>
  </si>
  <si>
    <t>-4.5%</t>
  </si>
  <si>
    <t>422</t>
  </si>
  <si>
    <t>Postrojenja i oprema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</si>
  <si>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</si>
  <si>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</si>
  <si>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</si>
  <si>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</si>
  <si>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</si>
  <si>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</si>
  <si>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45</t>
  </si>
  <si>
    <t>Rashodi za dodatna ulaganja na nefinancijskoj imovini</t>
  </si>
  <si>
    <t>451</t>
  </si>
  <si>
    <t>Dodatna ulaganja na građevinskim objektima</t>
  </si>
  <si>
    <t>452</t>
  </si>
  <si>
    <t>Dodatna ulaganja na postrojenjima i opremi</t>
  </si>
  <si>
    <t>B. RAČUN ZADUŽIVANJA/FINANCIRANJA</t>
  </si>
  <si>
    <t>84</t>
  </si>
  <si>
    <t>Primici od zaduživanja</t>
  </si>
  <si>
    <t>844</t>
  </si>
  <si>
    <t>Primljeni krediti i zajmovi od kreditnih i ostalih financijskih institucija izvan javnog sektora</t>
  </si>
  <si>
    <t>845</t>
  </si>
  <si>
    <t>Primljeni zajmovi od trgovačkih društava i obrtnika izvan javnog sektora</t>
  </si>
  <si>
    <t>54</t>
  </si>
  <si>
    <t>Izdaci za otplatu glavnice primljenih kredita i zajmova</t>
  </si>
  <si>
    <t>544</t>
  </si>
  <si>
    <t>Otplata glavnice primljenih kredita i zajmova od kreditnih i ostalih financijskih institucija izvan</t>
  </si>
  <si>
    <t>545</t>
  </si>
  <si>
    <t>Otplata glavnice primljenih zajmova od trgovačkih društava i obrtnika izvan javnog sektora</t>
  </si>
  <si>
    <t>547</t>
  </si>
  <si>
    <t>Otplata glavnice primljenih zajmova od drugih razina vlasti</t>
  </si>
  <si>
    <t>9</t>
  </si>
  <si>
    <t>Vlastiti izvori</t>
  </si>
  <si>
    <t>92</t>
  </si>
  <si>
    <t>Rezultat poslovanja</t>
  </si>
  <si>
    <t>922</t>
  </si>
  <si>
    <t>Rezultat - višak/manjak</t>
  </si>
  <si>
    <t>Preneseni višak prihoda nefinancijske imovine</t>
  </si>
  <si>
    <t>Preneseni višak prihoda poslovanja - namjensko</t>
  </si>
  <si>
    <t>Peneseni manjak prihoda proračunskih korisnika - DV</t>
  </si>
  <si>
    <t>Preneseni višak prihoda proračunskih korisnika - GK i OU</t>
  </si>
  <si>
    <t>SVEUKUPNO PRIHODI</t>
  </si>
  <si>
    <t>Izvor  1.1.</t>
  </si>
  <si>
    <t>Opći prihodi i primici</t>
  </si>
  <si>
    <t>Izvor  1.2.</t>
  </si>
  <si>
    <t>Opći prihodi i primici - zakup</t>
  </si>
  <si>
    <t>Izvor  4.1.</t>
  </si>
  <si>
    <t>Prihodi za posebne namjene</t>
  </si>
  <si>
    <t>Izvor  4.2.</t>
  </si>
  <si>
    <t>Prihodi za posebne namjene-korištenje odlagališta otpada-suf</t>
  </si>
  <si>
    <t>Izvor  4.3.</t>
  </si>
  <si>
    <t>Izvor  4.5.</t>
  </si>
  <si>
    <t>Prihodi za posebne namjene - Dječji vrtić Cvrkutić</t>
  </si>
  <si>
    <t>Izvor  4.6.</t>
  </si>
  <si>
    <t>Prihodi za posebne namjene - Gradska knjižnica Oroslavje</t>
  </si>
  <si>
    <t>Izvor  4.8.</t>
  </si>
  <si>
    <t>Komunalni doprinos</t>
  </si>
  <si>
    <t>Izvor  4.9.</t>
  </si>
  <si>
    <t>Komunalne naknade i groblje</t>
  </si>
  <si>
    <t>Izvor  4.9.1</t>
  </si>
  <si>
    <t>Komunalna naknada</t>
  </si>
  <si>
    <t>Izvor  4.9.2</t>
  </si>
  <si>
    <t>Naknade za groblje</t>
  </si>
  <si>
    <t>Izvor  5.1.</t>
  </si>
  <si>
    <t>Tekuće pomoći - državni proračun</t>
  </si>
  <si>
    <t xml:space="preserve">Izvor  5.1.2     </t>
  </si>
  <si>
    <t>Tekuća pomoć DP- korisnicima - Dječji vrtić Oroslavje</t>
  </si>
  <si>
    <t>Izvor  5.1.3</t>
  </si>
  <si>
    <t>Tekuće pomoći iz DP - fiskalna održivost dječjih vrtića</t>
  </si>
  <si>
    <t>Izvor  5.1.6</t>
  </si>
  <si>
    <t>Tekuće pomoći iz DP - radionice za djecu</t>
  </si>
  <si>
    <t>Izvor  5.2.</t>
  </si>
  <si>
    <t>Tekuće pomoći - ŽP</t>
  </si>
  <si>
    <t>Izvor  5.2.2</t>
  </si>
  <si>
    <t>Tekuće pomoći ŽP - sufinanciranje nabave knjiga</t>
  </si>
  <si>
    <t>Izvor  5.2.6</t>
  </si>
  <si>
    <t>Tekuće pomoći ŽP - sanacija šteta od elementarne nepogode</t>
  </si>
  <si>
    <t>Izvor  5.3.</t>
  </si>
  <si>
    <t>Pomoći - Proračunski korisnici</t>
  </si>
  <si>
    <t>Izvor  5.3.2</t>
  </si>
  <si>
    <t>Pomoći PK - Gradska Knjižnica - Ministarstvo kulture</t>
  </si>
  <si>
    <t>Izvor  5.3.3</t>
  </si>
  <si>
    <t>Pomoći PK - Gradska Knjižnica - Min.kulture OTKUP</t>
  </si>
  <si>
    <t>Izvor  5.3.4</t>
  </si>
  <si>
    <t>Pomoći PK - Gradska Knjižnica - ŽP</t>
  </si>
  <si>
    <t>Izvor  5.4.</t>
  </si>
  <si>
    <t>Kapitalne pomoći   - sredstva EU</t>
  </si>
  <si>
    <t>Izvor  5.4.10</t>
  </si>
  <si>
    <t>Kapitalne pomoći - EU sredstva - Područni vrtić</t>
  </si>
  <si>
    <t>Izvor  5.4.14</t>
  </si>
  <si>
    <t>Kapitalne pomoći - EU sredstva - teniske svlačione</t>
  </si>
  <si>
    <t>Izvor  5.4.15</t>
  </si>
  <si>
    <t>Kapitalne pomoći - EU sredstva - ePlanovi</t>
  </si>
  <si>
    <t>Izvor  5.4.4</t>
  </si>
  <si>
    <t>Kapitalne pomoći - EU sredstva - reciklažno dvorište</t>
  </si>
  <si>
    <t>Izvor  5.4.5</t>
  </si>
  <si>
    <t>Kapitalne pomoći - EU sredstva - DD Slatina</t>
  </si>
  <si>
    <t>Izvor  5.5.</t>
  </si>
  <si>
    <t>Kapitalne pomoći iz državnog proračuna</t>
  </si>
  <si>
    <t>Izvor  5.5.1</t>
  </si>
  <si>
    <t>Kapitalne pomoći DP - DD Mokrice</t>
  </si>
  <si>
    <t>Izvor  5.5.10</t>
  </si>
  <si>
    <t>Kapitalne pomoći DP - Dom kulture</t>
  </si>
  <si>
    <t>Izvor  5.5.11</t>
  </si>
  <si>
    <t>Kapitalne pomoći DP - dječja igrališta</t>
  </si>
  <si>
    <t>Izvor  5.6.</t>
  </si>
  <si>
    <t>Kapitalne pomoći iz Županijskog proračuna</t>
  </si>
  <si>
    <t>Izvor  5.6.5</t>
  </si>
  <si>
    <t>Kapitalne pomoći ŽP - izvanproračunskg korisnika ŽUC-a</t>
  </si>
  <si>
    <t>Izvor  5.6.6</t>
  </si>
  <si>
    <t>Kapitalne pomoći ŽP - interpretacijski centar</t>
  </si>
  <si>
    <t>Izvor  5.7.</t>
  </si>
  <si>
    <t>Tekuće pomoći - EU sredstva</t>
  </si>
  <si>
    <t>Izvor  5.7.4</t>
  </si>
  <si>
    <t>Tekuće pomoći - EU sredstva - projekt PRŠI</t>
  </si>
  <si>
    <t>Izvor  5.8.</t>
  </si>
  <si>
    <t>Pomoći</t>
  </si>
  <si>
    <t>Izvor  5.8.3</t>
  </si>
  <si>
    <t>Pomoći od izvanpr.korisnika - Hrv.vode - izmjere prostora</t>
  </si>
  <si>
    <t>Izvor  5.8.4</t>
  </si>
  <si>
    <t>Pomoći izvan.PK- Fond zaštit ok.-digitalizacija</t>
  </si>
  <si>
    <t>Izvor  5.8.5</t>
  </si>
  <si>
    <t>Pomoći izvanPK - Fond za zaštitu okoliša - oprema</t>
  </si>
  <si>
    <t>Izvor  5.8.6</t>
  </si>
  <si>
    <t>Pomoći od izvanpr.korisnika - Hr.vode- sanacija klizišta</t>
  </si>
  <si>
    <t>Izvor  7.1.</t>
  </si>
  <si>
    <t>Prihodi od prodaje stanova</t>
  </si>
  <si>
    <t>Izvor  7.2.</t>
  </si>
  <si>
    <t>Prihodi od prodaje stanova u vlasništvu grada</t>
  </si>
  <si>
    <t>Izvor  9.1.</t>
  </si>
  <si>
    <t>Preneseni višak prihoda</t>
  </si>
  <si>
    <t>Izvor  9.1.1</t>
  </si>
  <si>
    <t>Preneseni višak prihoda poslovanja</t>
  </si>
  <si>
    <t>Izvor  9.1.2</t>
  </si>
  <si>
    <t>Izvor  9.1.4</t>
  </si>
  <si>
    <t>Preneseni višak prihoda Proračunskih korisnika</t>
  </si>
  <si>
    <t>VRSTA RASHODA / IZDATAKA</t>
  </si>
  <si>
    <t>SVEUKUPNO RASHODI / IZDACI</t>
  </si>
  <si>
    <t>VRSTA RASHODA</t>
  </si>
  <si>
    <t>VRSTA PRIHODA</t>
  </si>
  <si>
    <t>Preneseni manjak prihoda proračunskog korisnika - DV</t>
  </si>
  <si>
    <t>Razdjel 001</t>
  </si>
  <si>
    <t>GRADSKO VIJEĆE, GRADONAČELNIK</t>
  </si>
  <si>
    <t>Glava 00101</t>
  </si>
  <si>
    <t>Program 1101</t>
  </si>
  <si>
    <t>REDOVNA DJELATNOST GRADONAČELNIKA I GRADSKOG VIJEĆA</t>
  </si>
  <si>
    <t>Aktivnost A110101</t>
  </si>
  <si>
    <t>Poslovanje ureda  Gradonačelnika i Gradskog vijeća</t>
  </si>
  <si>
    <t>Aktivnost A110102</t>
  </si>
  <si>
    <t>Naknada Poreznoj upravi</t>
  </si>
  <si>
    <t>Aktivnost A110103</t>
  </si>
  <si>
    <t>Proračunska zaliha</t>
  </si>
  <si>
    <t>Tekući projekt T110101</t>
  </si>
  <si>
    <t>Troškovi izbora</t>
  </si>
  <si>
    <t>Program 1102</t>
  </si>
  <si>
    <t>RAZVOJ CIVILNOG DRUŠTVA - POLITIČKE STRANKE TE JAČANJE PARTNERSTVA I SURADNJE</t>
  </si>
  <si>
    <t>Aktivnost A110201</t>
  </si>
  <si>
    <t>Donacija političkim strankama</t>
  </si>
  <si>
    <t>Aktivnost A110202</t>
  </si>
  <si>
    <t>Partnerstva i članstva Grada Oroslavje</t>
  </si>
  <si>
    <t>Aktivnost A110203</t>
  </si>
  <si>
    <t>Suradnja s prijateljskim gradovima</t>
  </si>
  <si>
    <t>Razdjel 002</t>
  </si>
  <si>
    <t>JEDINSTVENI UPRAVNI ODJEL GRADA OROSLAVJA</t>
  </si>
  <si>
    <t>Glava 00201</t>
  </si>
  <si>
    <t>JEDINSTVENI UPRAVNI ODJEL</t>
  </si>
  <si>
    <t>Program 2101</t>
  </si>
  <si>
    <t>JAVNA UPRAVA I ADMINISTRACIJA</t>
  </si>
  <si>
    <t>Aktivnost A210101</t>
  </si>
  <si>
    <t>Rashodi za administrativno, tehničko i stručno osoblje</t>
  </si>
  <si>
    <t>Aktivnost A210102</t>
  </si>
  <si>
    <t>Rashodi  Vlastitog pogona</t>
  </si>
  <si>
    <t>Aktivnost A210103</t>
  </si>
  <si>
    <t>Održavanje vlastitih vozila</t>
  </si>
  <si>
    <t>Aktivnost A210104</t>
  </si>
  <si>
    <t>Rashodi za rad poljoprivrednog redara</t>
  </si>
  <si>
    <t>Kapitalni projekt K210101</t>
  </si>
  <si>
    <t>Opremanje javne uprave</t>
  </si>
  <si>
    <t>Kapitalni projekt K210103</t>
  </si>
  <si>
    <t>Nabava gospodarskog vozila</t>
  </si>
  <si>
    <t>Tekući projekt T210101</t>
  </si>
  <si>
    <t>Javni radovi - HZ za zapošljavanje</t>
  </si>
  <si>
    <t>Tekući projekt T210103</t>
  </si>
  <si>
    <t>Poslovi arhiva</t>
  </si>
  <si>
    <t>Program 2102</t>
  </si>
  <si>
    <t>PROGRAM UPRAVLJANJA IMOVINOM</t>
  </si>
  <si>
    <t>Aktivnost A210201</t>
  </si>
  <si>
    <t>Održavanje DD Gornje Oroslavje</t>
  </si>
  <si>
    <t>Aktivnost A210202</t>
  </si>
  <si>
    <t>Održavanje DD Andraševec</t>
  </si>
  <si>
    <t>Aktivnost A210203</t>
  </si>
  <si>
    <t>Održavanje DD Mokrice</t>
  </si>
  <si>
    <t>Aktivnost A210204</t>
  </si>
  <si>
    <t>Održavanje DD Slatina</t>
  </si>
  <si>
    <t>Aktivnost A210205</t>
  </si>
  <si>
    <t>Održavanje ostalih zgrada</t>
  </si>
  <si>
    <t>Aktivnost A210206</t>
  </si>
  <si>
    <t>Troškovi javne rasvjete</t>
  </si>
  <si>
    <t>Aktivnost A210208</t>
  </si>
  <si>
    <t>Održavanje mrtvačnice</t>
  </si>
  <si>
    <t>Aktivnost A210209</t>
  </si>
  <si>
    <t>Otplata glavnice primljenih Robnih zajmova od trgovačkih društava i obrtnika</t>
  </si>
  <si>
    <t>Kapitalni projekt K210201</t>
  </si>
  <si>
    <t>Nabava opreme za DD i ostale zgrade</t>
  </si>
  <si>
    <t>Kapitalni projekt K210202</t>
  </si>
  <si>
    <t>Uređenje i rekonstrukcija DD Gornje Oroslavje</t>
  </si>
  <si>
    <t>Kapitalni projekt K210203</t>
  </si>
  <si>
    <t>Uređenje i rekonstrukcija DD Andraševec</t>
  </si>
  <si>
    <t>Kapitalni projekt K210204</t>
  </si>
  <si>
    <t>Uređenje i rekonstrukcija DD Mokrice</t>
  </si>
  <si>
    <t>Kapitalni projekt K210205</t>
  </si>
  <si>
    <t>Uređenje i rekonstrukcija DD Slatina</t>
  </si>
  <si>
    <t>Kapitalni projekt K210206</t>
  </si>
  <si>
    <t>Izgradnja i dodatna ulaganja na ostalim zgradama</t>
  </si>
  <si>
    <t>Kapitalni projekt K210208</t>
  </si>
  <si>
    <t>Nabava poslovnog prostora</t>
  </si>
  <si>
    <t>Kapitalni projekt K210210</t>
  </si>
  <si>
    <t>Uređenje "Štale" - gospodarski objekat Mokrice</t>
  </si>
  <si>
    <t>Kapitalni projekt K210211</t>
  </si>
  <si>
    <t>Nabava poljoprivrednog zemljišta na području grada</t>
  </si>
  <si>
    <t>Program 2103</t>
  </si>
  <si>
    <t>PROGRAM ORGANIZIRANJA I PROVOĐENJA ZAŠTITE I SPAŠAVANJA</t>
  </si>
  <si>
    <t>Aktivnost A210302</t>
  </si>
  <si>
    <t>Civilna zaštita</t>
  </si>
  <si>
    <t>Aktivnost A210303</t>
  </si>
  <si>
    <t>Gorska služba spašavanja</t>
  </si>
  <si>
    <t>Kapitalni projekt K210301</t>
  </si>
  <si>
    <t>Postava sigurnosnih kamera</t>
  </si>
  <si>
    <t>Tekući projekt T210301</t>
  </si>
  <si>
    <t>Sufinanciranje projekta - Policija u zajednici</t>
  </si>
  <si>
    <t>Tekući projekt T210302</t>
  </si>
  <si>
    <t>Program prometne kulture za najmlađe</t>
  </si>
  <si>
    <t>Program 2104</t>
  </si>
  <si>
    <t>PROGRAM RAZVOJA GOSPODARSTVA</t>
  </si>
  <si>
    <t>Aktivnost A210401</t>
  </si>
  <si>
    <t>EU projekti, priprema projektne dokumentacije</t>
  </si>
  <si>
    <t>Aktivnost A210402</t>
  </si>
  <si>
    <t>Sufinanciranje javnog prijevoza</t>
  </si>
  <si>
    <t>Aktivnost A210403</t>
  </si>
  <si>
    <t>Usluge održavanja sinhronog pristupa internetu</t>
  </si>
  <si>
    <t>Aktivnost A210404</t>
  </si>
  <si>
    <t>Financiranje izrade elaborata</t>
  </si>
  <si>
    <t>Kapitalni projekt K210402</t>
  </si>
  <si>
    <t>Izgradnja širokopojasne infrastrukture pristupu interneta</t>
  </si>
  <si>
    <t>Program 2105</t>
  </si>
  <si>
    <t>ZAŠTITA OKOLIŠA</t>
  </si>
  <si>
    <t>Aktivnost A210501</t>
  </si>
  <si>
    <t>Odvoz krupnog i glomaznog otpada</t>
  </si>
  <si>
    <t>Aktivnost A210502</t>
  </si>
  <si>
    <t>Troškovi za zaštitu kućnih ljubimaca</t>
  </si>
  <si>
    <t>Aktivnost A210503</t>
  </si>
  <si>
    <t>Higijeničarska služba</t>
  </si>
  <si>
    <t>Aktivnost A210504</t>
  </si>
  <si>
    <t>Sanacija nelegalnih odlagališta smeća</t>
  </si>
  <si>
    <t>Aktivnost A210506</t>
  </si>
  <si>
    <t>Strojno orezivanje raslinja uz prometnice i siječa suhih stabala</t>
  </si>
  <si>
    <t>Aktivnost A210507</t>
  </si>
  <si>
    <t>Financijska pomoć udrugama za zaštitu životinja</t>
  </si>
  <si>
    <t>Aktivnost A210508</t>
  </si>
  <si>
    <t>Uređivanje zapuštenih površina</t>
  </si>
  <si>
    <t>Aktivnost A210509</t>
  </si>
  <si>
    <t>Poslovi deratizacije i dezinsekcije</t>
  </si>
  <si>
    <t>Aktivnost A210510</t>
  </si>
  <si>
    <t>Zacjevljivanje oborinskih jaraka</t>
  </si>
  <si>
    <t>Aktivnost A210511</t>
  </si>
  <si>
    <t>Poticajna naknada za smanjenje količine miješanog komunalnog otpada</t>
  </si>
  <si>
    <t>Aktivnost A210512</t>
  </si>
  <si>
    <t>Provođenje programa zaštite divljači</t>
  </si>
  <si>
    <t>Aktivnost A210513</t>
  </si>
  <si>
    <t>Održavanje reciklažnog dvorišta</t>
  </si>
  <si>
    <t>Kapitalni projekt K210501</t>
  </si>
  <si>
    <t>Nabava opreme za prikupljanje otpada</t>
  </si>
  <si>
    <t>Kapitalni projekt K210502</t>
  </si>
  <si>
    <t>Uređenje reciklažnog dvorišta</t>
  </si>
  <si>
    <t>Program 2106</t>
  </si>
  <si>
    <t>PROGRAM ODRŽAVANJA KOMUNALNE INFRASTRUKTURE</t>
  </si>
  <si>
    <t>Aktivnost A210601</t>
  </si>
  <si>
    <t>Održavanje cesta i drugih javnih puteva</t>
  </si>
  <si>
    <t>Aktivnost A210602</t>
  </si>
  <si>
    <t>Održavanje i uređivanje zelenih površina</t>
  </si>
  <si>
    <t>Aktivnost A210603</t>
  </si>
  <si>
    <t>Program održavanja gradskog groblja</t>
  </si>
  <si>
    <t>Aktivnost A210604</t>
  </si>
  <si>
    <t>Održavanje okoliša društvenih domova</t>
  </si>
  <si>
    <t>Aktivnost A210605</t>
  </si>
  <si>
    <t>Održavanje dječjih igrališta</t>
  </si>
  <si>
    <t>Aktivnost A210606</t>
  </si>
  <si>
    <t>Održavanje javne rasvjete</t>
  </si>
  <si>
    <t>Aktivnost A210607</t>
  </si>
  <si>
    <t>Održavanje javnih površina na kojima nije dopušten promet motornim vozilima</t>
  </si>
  <si>
    <t>Aktivnost A210608</t>
  </si>
  <si>
    <t>Zimska služba</t>
  </si>
  <si>
    <t>Aktivnost A210609</t>
  </si>
  <si>
    <t>Održavanje nasljeđene/ošasne imovine</t>
  </si>
  <si>
    <t>Kapitalni projekt K210601</t>
  </si>
  <si>
    <t>Nabava opreme za održavanje parkova i drugih javnih  površina</t>
  </si>
  <si>
    <t>Tekući projekt T210601</t>
  </si>
  <si>
    <t>Sanacija šteta od elementarne nepogode na nerazvrstanim cestama</t>
  </si>
  <si>
    <t>Program 2107</t>
  </si>
  <si>
    <t>PROGRAM IZGRADNJE KOMUNALNE INFRASTRUKTURE</t>
  </si>
  <si>
    <t>Kapitalni projekt K210701</t>
  </si>
  <si>
    <t>Izgradnja nogostupa</t>
  </si>
  <si>
    <t>Kapitalni projekt K210702</t>
  </si>
  <si>
    <t>Rekonstrukcija i asfaltiranje cesta u naseljima i radnoj zoni</t>
  </si>
  <si>
    <t>Kapitalni projekt K210703</t>
  </si>
  <si>
    <t>Izgradnja objekata oborinske odvodnje</t>
  </si>
  <si>
    <t>Kapitalni projekt K210704</t>
  </si>
  <si>
    <t>Uređenje dječjih igrališta</t>
  </si>
  <si>
    <t>Kapitalni projekt K210705</t>
  </si>
  <si>
    <t>Uređenje groblja</t>
  </si>
  <si>
    <t>Kapitalni projekt K210706</t>
  </si>
  <si>
    <t>Izgradnja radne zone - komunalna infrastruktura</t>
  </si>
  <si>
    <t>Kapitalni projekt K210707</t>
  </si>
  <si>
    <t>Izgradnja komunalne infrastrukture novih stambenih zgrada</t>
  </si>
  <si>
    <t>Kapitalni projekt K210708</t>
  </si>
  <si>
    <t>Izgradnja vodovodnog sustava</t>
  </si>
  <si>
    <t>Kapitalni projekt K210709</t>
  </si>
  <si>
    <t>Izgradnja javne rasvjete</t>
  </si>
  <si>
    <t>Kapitalni projekt K210710</t>
  </si>
  <si>
    <t>Rekonstrukcija javne rasvjete</t>
  </si>
  <si>
    <t>Kapitalni projekt K210711</t>
  </si>
  <si>
    <t>Postava autobusnih stajališta</t>
  </si>
  <si>
    <t>Kapitalni projekt K210715</t>
  </si>
  <si>
    <t>Postava uspornika</t>
  </si>
  <si>
    <t>Kapitalni projekt K210716</t>
  </si>
  <si>
    <t>Uređenje gradske tržnice</t>
  </si>
  <si>
    <t>Kapitalni projekt K210718</t>
  </si>
  <si>
    <t>Uređenje javnih parkirališta</t>
  </si>
  <si>
    <t>Kapitalni projekt K210720</t>
  </si>
  <si>
    <t>Izgradnja dječjeg igrališta - Mokrice</t>
  </si>
  <si>
    <t>Kapitalni projekt K210721</t>
  </si>
  <si>
    <t>Sanacija klizišta</t>
  </si>
  <si>
    <t>Program 2108</t>
  </si>
  <si>
    <t>PROGRAM JAVNIH POTREBA U SPORTU</t>
  </si>
  <si>
    <t>Aktivnost A210801</t>
  </si>
  <si>
    <t>Financiranje zajednice sportskih udruga</t>
  </si>
  <si>
    <t>Aktivnost A210802</t>
  </si>
  <si>
    <t>Financiranje aktivnosti sportskih udruga</t>
  </si>
  <si>
    <t>Aktivnost A210804</t>
  </si>
  <si>
    <t>Financiranje sportskih manifestacija</t>
  </si>
  <si>
    <t>Aktivnost A210805</t>
  </si>
  <si>
    <t>Održavanje zgrade za sport i rekreaciju</t>
  </si>
  <si>
    <t>Aktivnost A210806</t>
  </si>
  <si>
    <t>Sportske nagrade</t>
  </si>
  <si>
    <t>Kapitalni projekt K210801</t>
  </si>
  <si>
    <t>Izgradnja Zgrade za sport i rekreaciju</t>
  </si>
  <si>
    <t>Kapitalni projekt K210803</t>
  </si>
  <si>
    <t>Izgradnja  blendi  na Streljani u Krušljevom Selu</t>
  </si>
  <si>
    <t>Kapitalni projekt K210804</t>
  </si>
  <si>
    <t>Izgradnja vježbališta na otvorenom</t>
  </si>
  <si>
    <t>Kapitalni projekt K210805</t>
  </si>
  <si>
    <t>Izgradnja teniskih svlačiona</t>
  </si>
  <si>
    <t>Program 2109</t>
  </si>
  <si>
    <t>PROGRAM JAVNIH POTREBA U KULTURI</t>
  </si>
  <si>
    <t>Aktivnost A210901</t>
  </si>
  <si>
    <t>Financiranje projekata u kulturi</t>
  </si>
  <si>
    <t>Aktivnost A210903</t>
  </si>
  <si>
    <t>Održavanje Doma kulture</t>
  </si>
  <si>
    <t>Aktivnost A210904</t>
  </si>
  <si>
    <t>Donacije vjerskim zajednicama</t>
  </si>
  <si>
    <t>Aktivnost A210905</t>
  </si>
  <si>
    <t>Večer gospodarstvenika - sajmovi</t>
  </si>
  <si>
    <t>Aktivnost A210906</t>
  </si>
  <si>
    <t>Manifestacije - dani kazališta</t>
  </si>
  <si>
    <t>Kapitalni projekt K210901</t>
  </si>
  <si>
    <t>Uređenje Doma kulture</t>
  </si>
  <si>
    <t>Kapitalni projekt K210902</t>
  </si>
  <si>
    <t>Uređenje parkova - povijesni spomenici i kulturna baština</t>
  </si>
  <si>
    <t>Kapitalni projekt K210903</t>
  </si>
  <si>
    <t>Financiranje nabave opreme za kulturne manifestacije</t>
  </si>
  <si>
    <t>Kapitalni projekt K210904</t>
  </si>
  <si>
    <t>Uređenje interpretacijskog centra</t>
  </si>
  <si>
    <t>Program 2110</t>
  </si>
  <si>
    <t>PREDŠKOLSKI ODGOJ</t>
  </si>
  <si>
    <t>Aktivnost A211001</t>
  </si>
  <si>
    <t>Financiranje smještaja djece u vlasništvu drugih općina i gradova</t>
  </si>
  <si>
    <t>Aktivnost A211002</t>
  </si>
  <si>
    <t>Pomoć u radu djećjih vrtića u privatnom vlasništvu</t>
  </si>
  <si>
    <t>Aktivnost A211003</t>
  </si>
  <si>
    <t>Prigodni darovi djeci</t>
  </si>
  <si>
    <t>Kapitalni projekt K211001</t>
  </si>
  <si>
    <t>Izgradnja Područnog vrtića Mokrice</t>
  </si>
  <si>
    <t>Tekući projekt T211001</t>
  </si>
  <si>
    <t>Financiranje rada trećeg odgajatelja - osobnog asistenta</t>
  </si>
  <si>
    <t>Tekući projekt T211002</t>
  </si>
  <si>
    <t>Poboljšanje materijalnih uvjeta u DV Cvrkutić</t>
  </si>
  <si>
    <t>Program 2111</t>
  </si>
  <si>
    <t>PROGRAM JAVNIH POTREBA U ŠKOLSTVU - OSNOVNO OBRAZOVANJE</t>
  </si>
  <si>
    <t>Aktivnost A211101</t>
  </si>
  <si>
    <t>Pomoći Osnovnoj školi Oroslavje</t>
  </si>
  <si>
    <t>Aktivnost A211104</t>
  </si>
  <si>
    <t>Program produženog boravka u Osnovnoj školi</t>
  </si>
  <si>
    <t>Aktivnost A211105</t>
  </si>
  <si>
    <t>Nabava radnih bilježnica i ostalog obrazovnog materijala za učenike Osnove škole</t>
  </si>
  <si>
    <t>Aktivnost A211106</t>
  </si>
  <si>
    <t>Sufinanciranje troškova pomoćnika u nastavi u Osnovnoj školi</t>
  </si>
  <si>
    <t>Kapitalni projekt K211101</t>
  </si>
  <si>
    <t>Sufinanciranje izgradnje sportske dvorane Osnovne škole</t>
  </si>
  <si>
    <t>Tekući projekt T211101</t>
  </si>
  <si>
    <t>Sufinaciranje po programu Škola u prirodi</t>
  </si>
  <si>
    <t>Program 2112</t>
  </si>
  <si>
    <t>PROGRAM JAVNIH POTREBA U ŠKOLSTVU - SREDNJOŠKOLSKO OBRAZOVANJE</t>
  </si>
  <si>
    <t>Aktivnost A211201</t>
  </si>
  <si>
    <t>Sufinanciranje javnog prijevoza učenika</t>
  </si>
  <si>
    <t>Aktivnost A211202</t>
  </si>
  <si>
    <t>Pomoći Srednjoj školi Oroslavje</t>
  </si>
  <si>
    <t>Aktivnost A211203</t>
  </si>
  <si>
    <t>Stipendije učenicima</t>
  </si>
  <si>
    <t>Aktivnost A211204</t>
  </si>
  <si>
    <t>Stipendije učenika po socijalnom kriteriju</t>
  </si>
  <si>
    <t>Aktivnost A211205</t>
  </si>
  <si>
    <t>Sufinanciranje troškova pomoćnika u nastavi</t>
  </si>
  <si>
    <t>Tekući projekt T211202</t>
  </si>
  <si>
    <t>Sufinanciranje projekta "Škola i zajednica"</t>
  </si>
  <si>
    <t>Program 2113</t>
  </si>
  <si>
    <t>JAVNE POTREBE U ŠKOLSTVU - VISOKOŠKOLSKO OBRAZOVANJE</t>
  </si>
  <si>
    <t>Aktivnost A211301</t>
  </si>
  <si>
    <t>Stipendije studentima</t>
  </si>
  <si>
    <t>Aktivnost A211302</t>
  </si>
  <si>
    <t>Stipendije studentima po socijalnom kriteriju</t>
  </si>
  <si>
    <t>Aktivnost A211303</t>
  </si>
  <si>
    <t>Sufinaciranje prijevoza studenata</t>
  </si>
  <si>
    <t>Program 2114</t>
  </si>
  <si>
    <t>PROGRAM DODATNIH USLUGA U ZDRAVSTVU</t>
  </si>
  <si>
    <t>Aktivnost A211401</t>
  </si>
  <si>
    <t>Rješavanje govorno-jezičnih poteškoća djece</t>
  </si>
  <si>
    <t>Aktivnost A211402</t>
  </si>
  <si>
    <t>Nabava medicinskih uređaja</t>
  </si>
  <si>
    <t>Program 2115</t>
  </si>
  <si>
    <t>PROGRAM SOCIJALNE SKRBI</t>
  </si>
  <si>
    <t>Aktivnost A211501</t>
  </si>
  <si>
    <t>Pokrivanje troškova stanovanja</t>
  </si>
  <si>
    <t>Aktivnost A211502</t>
  </si>
  <si>
    <t>Pomoći obiteljima u novcu</t>
  </si>
  <si>
    <t>Aktivnost A211503</t>
  </si>
  <si>
    <t>Potpore za novorođeno dijete</t>
  </si>
  <si>
    <t>Aktivnost A211504</t>
  </si>
  <si>
    <t>Pomoć u naravi - socijalni paketi</t>
  </si>
  <si>
    <t>Aktivnost A211505</t>
  </si>
  <si>
    <t>Poslovi prema Zakonu o pogrebničkoj djelatnosti</t>
  </si>
  <si>
    <t>Aktivnost A211506</t>
  </si>
  <si>
    <t>Pružanje socijalne zaštite žrtvama od elem.nepogoda</t>
  </si>
  <si>
    <t>Aktivnost A211507</t>
  </si>
  <si>
    <t>Sufinanciranje rada Sigurne kuće</t>
  </si>
  <si>
    <t>Aktivnost A211508</t>
  </si>
  <si>
    <t>Sufinanciranje troškova prijevoza djece s teškoćama u razvoju</t>
  </si>
  <si>
    <t>Aktivnost A211509</t>
  </si>
  <si>
    <t>Pomoć osobama s posebnim potrebama</t>
  </si>
  <si>
    <t>Aktivnost A211510</t>
  </si>
  <si>
    <t>Sufinanciranje troškova ljetovanja djece</t>
  </si>
  <si>
    <t>Aktivnost A211511</t>
  </si>
  <si>
    <t>Sufinancije troškova odvoza komunalnog otpada za socijalu</t>
  </si>
  <si>
    <t>Aktivnost A211512</t>
  </si>
  <si>
    <t>Sufinanciranje trošk.prijevoza djece na poludnevni boravak - soc.ugr.obitelji</t>
  </si>
  <si>
    <t>Tekući projekt T211503</t>
  </si>
  <si>
    <t>Provedba edukat. kult. i sport. aktivnosti djece predšk.dobi i djece I-IV razreda OŠ</t>
  </si>
  <si>
    <t>Program 2116</t>
  </si>
  <si>
    <t>RAZVOJ CIVILNOG DRUŠTVA</t>
  </si>
  <si>
    <t>Aktivnost A211601</t>
  </si>
  <si>
    <t>Humanitarna djelatnost Crvenog križa</t>
  </si>
  <si>
    <t>Aktivnost A211602</t>
  </si>
  <si>
    <t>Financiranje udruga civilnog društva i ostalih organizacija</t>
  </si>
  <si>
    <t>Aktivnost A211603</t>
  </si>
  <si>
    <t>Manifestacije u službi humanitarne i socijalne djelatnosti</t>
  </si>
  <si>
    <t>Aktivnost A211604</t>
  </si>
  <si>
    <t>Projekt "Sigurno mjesto za žene"</t>
  </si>
  <si>
    <t>Program 2117</t>
  </si>
  <si>
    <t>PROGRAM KREDITNOG ZADUŽIVANJA</t>
  </si>
  <si>
    <t>Aktivnost A211702</t>
  </si>
  <si>
    <t>Otplata glavnice primljenih zajmova za traktor</t>
  </si>
  <si>
    <t>Aktivnost A211703</t>
  </si>
  <si>
    <t>Otplata glavnice primljenih zajmova za kapitalnu izgradnju</t>
  </si>
  <si>
    <t>Program 2118</t>
  </si>
  <si>
    <t>GRAD OROSLAVJE - PRIJATELJ DJECE</t>
  </si>
  <si>
    <t>Aktivnost A211801</t>
  </si>
  <si>
    <t>Programska djelatnost - Grad Oroslavje - Prijatelj djece</t>
  </si>
  <si>
    <t>Program 2119</t>
  </si>
  <si>
    <t>PROGRAM JAVNIH POTREBA U VATROGASTVU</t>
  </si>
  <si>
    <t>Aktivnost A211901</t>
  </si>
  <si>
    <t>Sufinanciranje Javne vatrogasne postrojbe Zabok</t>
  </si>
  <si>
    <t>Aktivnost A211902</t>
  </si>
  <si>
    <t>Preventivno djelovanje na zaštitu od požara - financiranje DVD-a na području grada Oroslavja</t>
  </si>
  <si>
    <t>Program 2120</t>
  </si>
  <si>
    <t>PROGRAM MALOG I SREDNJEG PODUZETNIŠTVA</t>
  </si>
  <si>
    <t>Aktivnost A212001</t>
  </si>
  <si>
    <t>Subvencioniranje kamata za odobrene kredite malim i srednjim poduzetnicima</t>
  </si>
  <si>
    <t>Aktivnost A212002</t>
  </si>
  <si>
    <t>Subvencije za rekonstrukciju, izgradnju obrtnicima, poduzetnicima i trgovačkim društvima</t>
  </si>
  <si>
    <t>Program 2121</t>
  </si>
  <si>
    <t>PROGRAM PROSTORNOG I PLANSKOG PLANIRANJA</t>
  </si>
  <si>
    <t>Aktivnost A212101</t>
  </si>
  <si>
    <t>Izrada planske dokumentacije</t>
  </si>
  <si>
    <t>Kapitalni projekt K212102</t>
  </si>
  <si>
    <t>Provođenje izmjere stambenog i poslovnog prostora</t>
  </si>
  <si>
    <t>Program 2122</t>
  </si>
  <si>
    <t>PROGRAM POTICANJA POLJOPRIVREDNE PROIZVODNJE</t>
  </si>
  <si>
    <t>Aktivnost A212201</t>
  </si>
  <si>
    <t>Subvencije poljoprivrednicima za uzgoj stoke</t>
  </si>
  <si>
    <t>Aktivnost A212202</t>
  </si>
  <si>
    <t>Subvencija izobrazbe poljoprivrednika</t>
  </si>
  <si>
    <t>Aktivnost A212204</t>
  </si>
  <si>
    <t>Potpore poljoprivrednicima</t>
  </si>
  <si>
    <t>Tekući projekt T212201</t>
  </si>
  <si>
    <t>Sanacija šteta poljoprivrednicima od elementarne nepogode</t>
  </si>
  <si>
    <t>Program 2123</t>
  </si>
  <si>
    <t>PROGRAM POTICANJA RAZVOJA TURIZMA</t>
  </si>
  <si>
    <t>Aktivnost A212301</t>
  </si>
  <si>
    <t>Financiranje rada Turističke zajednice</t>
  </si>
  <si>
    <t>Aktivnost A212302</t>
  </si>
  <si>
    <t>Manifestacije i sajmovi u funkciji turizma</t>
  </si>
  <si>
    <t>Kapitalni projekt K212301</t>
  </si>
  <si>
    <t>Izgradnja Poučne staze Grada Oroslavja</t>
  </si>
  <si>
    <t>Glava 00202</t>
  </si>
  <si>
    <t>DJEČJI VRTIĆ "CVRKUTIĆ" OROSLAVJE</t>
  </si>
  <si>
    <t>Program 2201</t>
  </si>
  <si>
    <t>REDOVNA DJELATNOST DJEČJEG VRTIĆA</t>
  </si>
  <si>
    <t>Aktivnost A220101</t>
  </si>
  <si>
    <t>Odgojno i  administrativno tehničko osoblje</t>
  </si>
  <si>
    <t>Aktivnost A220102</t>
  </si>
  <si>
    <t>Redovna djelatnost Dječjeg vrtića</t>
  </si>
  <si>
    <t>Glava 00203</t>
  </si>
  <si>
    <t>GRADSKA KNJIŽNICA OROSLAVJE</t>
  </si>
  <si>
    <t>Program 2301</t>
  </si>
  <si>
    <t>REDOVNA DJELATNOST GRADSKE KNJIŽNICE</t>
  </si>
  <si>
    <t>Aktivnost A230101</t>
  </si>
  <si>
    <t>Administrativno, stručno osoblje</t>
  </si>
  <si>
    <t>Aktivnost A230102</t>
  </si>
  <si>
    <t>Redovna djelatnost Gradske knjižnice</t>
  </si>
  <si>
    <t>POSEBNI DIO</t>
  </si>
  <si>
    <t>u A. Računu prihoda i rashoda, B. Računu zaduživanja/ financiranja i C. Raspoloživih sredstava iz prethodnih godina kako slijedi:</t>
  </si>
  <si>
    <t>U Proračunu Grada Oroslavja za 2025. godinu sa projekcijama za 2026. i 2027. godinu članak 1. mijenja se u dijelu koji se odnosi na 2025. godinu,</t>
  </si>
  <si>
    <t>Preneseni višak prihoda od nefinancijske imovine</t>
  </si>
  <si>
    <t>Izvor  5.1.8</t>
  </si>
  <si>
    <t>Tekuća pomoć iz DP - opremanje vrtića</t>
  </si>
  <si>
    <t xml:space="preserve">DRUGE IZMJENE I DOPUNE PRORAČUNA GRADA OROSLAVJA ZA 2025. GODINU </t>
  </si>
  <si>
    <t>I. IZMJENA PRORAČUNA 2025</t>
  </si>
  <si>
    <t xml:space="preserve">II. IZMJENA PRORAČUNA 2025 </t>
  </si>
  <si>
    <t>II. IZMJENA PRORAČUNA 2025</t>
  </si>
  <si>
    <t>-3.6%</t>
  </si>
  <si>
    <t>1.6%</t>
  </si>
  <si>
    <t>24.2%</t>
  </si>
  <si>
    <t>172.2%</t>
  </si>
  <si>
    <t>100%</t>
  </si>
  <si>
    <t>167.0%</t>
  </si>
  <si>
    <t>0.5%</t>
  </si>
  <si>
    <t>28.4%</t>
  </si>
  <si>
    <t>168.8%</t>
  </si>
  <si>
    <t>2.8%</t>
  </si>
  <si>
    <t>-73.0%</t>
  </si>
  <si>
    <t>-53.3%</t>
  </si>
  <si>
    <t>-96.0%</t>
  </si>
  <si>
    <t>-15.3%</t>
  </si>
  <si>
    <t>0.8%</t>
  </si>
  <si>
    <t>Izvor  1.3.</t>
  </si>
  <si>
    <t>Opći prihodi i primici - oročena sredstva</t>
  </si>
  <si>
    <t>Izvor  5.1.7</t>
  </si>
  <si>
    <t>Tekuće pomoći iz DP - funkcionalno spajanje JLS</t>
  </si>
  <si>
    <t>Izvor  6.4.</t>
  </si>
  <si>
    <t>Donacije od trgovačkih društava</t>
  </si>
  <si>
    <t>Izvor  7.4.</t>
  </si>
  <si>
    <t>Naknade s naslova osiguranja</t>
  </si>
  <si>
    <t>Opće javne usluge koje nisu drugdje svrstane</t>
  </si>
  <si>
    <t>Civilna obrana</t>
  </si>
  <si>
    <t>Usluge policije</t>
  </si>
  <si>
    <t>Usluge protupožarne zaštite</t>
  </si>
  <si>
    <t>Rashodi za javni red i sigurnost koji nisu drugdje svrstani</t>
  </si>
  <si>
    <t>Komunikacije</t>
  </si>
  <si>
    <t>Ekonomski poslovi koji nisu drugdje svrstani</t>
  </si>
  <si>
    <t>Gospodarenje otpadom</t>
  </si>
  <si>
    <t>Gospodarenje otpadnim vodama</t>
  </si>
  <si>
    <t>Smanjenje zagađivanja</t>
  </si>
  <si>
    <t>Zaštita bioraznolikosti i krajolika</t>
  </si>
  <si>
    <t>Poslovi i usluge zaštite okoliša koji nisu drugdje svrstani</t>
  </si>
  <si>
    <t>Razvoj zajednice</t>
  </si>
  <si>
    <t>Opskrba vodom</t>
  </si>
  <si>
    <t>Ulična rasvjeta</t>
  </si>
  <si>
    <t>Službe rekreacije i sporta</t>
  </si>
  <si>
    <t>Službe kulture</t>
  </si>
  <si>
    <t>Religijske i druge službe zajednice</t>
  </si>
  <si>
    <t>Dodatne usluge u obrazovanju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</si>
  <si>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</si>
  <si>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</si>
  <si>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</si>
  <si>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</si>
  <si>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RASHODI ISKAZANI PREMA FUNKCIJSKOJ KLASIFIKACIJI</t>
  </si>
  <si>
    <t>PRIHODI I RASHODI ISKAZANI PREMA IZVORIMA FINANCIRANJA</t>
  </si>
  <si>
    <t xml:space="preserve">RAČUN FINANCIRANJA </t>
  </si>
  <si>
    <t>-0.4%</t>
  </si>
  <si>
    <t>3.0%</t>
  </si>
  <si>
    <t>19.8%</t>
  </si>
  <si>
    <t>11.4%</t>
  </si>
  <si>
    <t>13.3%</t>
  </si>
  <si>
    <t>10.1%</t>
  </si>
  <si>
    <t>16.1%</t>
  </si>
  <si>
    <t>ZAVRŠNE ODREDBE</t>
  </si>
  <si>
    <t>7.8%</t>
  </si>
  <si>
    <t>2.1%</t>
  </si>
  <si>
    <t>3.6%</t>
  </si>
  <si>
    <t>-7.4%</t>
  </si>
  <si>
    <t>2.3%</t>
  </si>
  <si>
    <t>9.1%</t>
  </si>
  <si>
    <t>14.6%</t>
  </si>
  <si>
    <t>-3.9%</t>
  </si>
  <si>
    <t>-1.1%</t>
  </si>
  <si>
    <t>-2.6%</t>
  </si>
  <si>
    <t>-12.9%</t>
  </si>
  <si>
    <t>-8.5%</t>
  </si>
  <si>
    <t>Funkcijska klasifikacija  01</t>
  </si>
  <si>
    <t>Opće javne usluge</t>
  </si>
  <si>
    <t>Funkcijska klasifikacija  011</t>
  </si>
  <si>
    <t>Izvršna  i zakonodavna tijela, financijski i fiskalni poslovi, vanjski poslovi</t>
  </si>
  <si>
    <t>Funkcijska klasifikacija  013</t>
  </si>
  <si>
    <t>Opće usluge</t>
  </si>
  <si>
    <t>Funkcijska klasifikacija  016</t>
  </si>
  <si>
    <t>Funkcijska klasifikacija  02</t>
  </si>
  <si>
    <t>Obrana</t>
  </si>
  <si>
    <t>Funkcijska klasifikacija  022</t>
  </si>
  <si>
    <t>Funkcijska klasifikacija  03</t>
  </si>
  <si>
    <t>Javni red i sigurnost</t>
  </si>
  <si>
    <t>Funkcijska klasifikacija  031</t>
  </si>
  <si>
    <t>Funkcijska klasifikacija  032</t>
  </si>
  <si>
    <t>Funkcijska klasifikacija  036</t>
  </si>
  <si>
    <t>Funkcijska klasifikacija  04</t>
  </si>
  <si>
    <t>Ekonomski poslovi</t>
  </si>
  <si>
    <t>Funkcijska klasifikacija  042</t>
  </si>
  <si>
    <t>Poljoprivreda, šumarstvo, ribarstvo i lov</t>
  </si>
  <si>
    <t>Funkcijska klasifikacija  045</t>
  </si>
  <si>
    <t>Promet</t>
  </si>
  <si>
    <t>Funkcijska klasifikacija  046</t>
  </si>
  <si>
    <t>Funkcijska klasifikacija  047</t>
  </si>
  <si>
    <t>Ostale industrije</t>
  </si>
  <si>
    <t>Funkcijska klasifikacija  049</t>
  </si>
  <si>
    <t>Funkcijska klasifikacija  05</t>
  </si>
  <si>
    <t>Zaštita okoliša</t>
  </si>
  <si>
    <t>Funkcijska klasifikacija  051</t>
  </si>
  <si>
    <t>Funkcijska klasifikacija  052</t>
  </si>
  <si>
    <t>Funkcijska klasifikacija  053</t>
  </si>
  <si>
    <t>Funkcijska klasifikacija  054</t>
  </si>
  <si>
    <t>Funkcijska klasifikacija  056</t>
  </si>
  <si>
    <t>Funkcijska klasifikacija  06</t>
  </si>
  <si>
    <t>Usluge unapređenja stanovanja i zajednice</t>
  </si>
  <si>
    <t>Funkcijska klasifikacija  062</t>
  </si>
  <si>
    <t>Funkcijska klasifikacija  063</t>
  </si>
  <si>
    <t>Funkcijska klasifikacija  064</t>
  </si>
  <si>
    <t>Funkcijska klasifikacija  07</t>
  </si>
  <si>
    <t>Zdravstvo</t>
  </si>
  <si>
    <t>Funkcijska klasifikacija  071</t>
  </si>
  <si>
    <t>Medicinski proizvodi, pribor i oprema</t>
  </si>
  <si>
    <t>Funkcijska klasifikacija  073</t>
  </si>
  <si>
    <t>Bolničke službe</t>
  </si>
  <si>
    <t>Funkcijska klasifikacija  08</t>
  </si>
  <si>
    <t>Rekreacija, kultura i religija</t>
  </si>
  <si>
    <t>Funkcijska klasifikacija  081</t>
  </si>
  <si>
    <t>Funkcijska klasifikacija  082</t>
  </si>
  <si>
    <t>Funkcijska klasifikacija  084</t>
  </si>
  <si>
    <t>Funkcijska klasifikacija  09</t>
  </si>
  <si>
    <t>Obrazovanje</t>
  </si>
  <si>
    <t>Funkcijska klasifikacija  091</t>
  </si>
  <si>
    <t>Predškolsko i osnovno obrazovanje</t>
  </si>
  <si>
    <t>Funkcijska klasifikacija  092</t>
  </si>
  <si>
    <t>Srednjoškolsko  obrazovanje</t>
  </si>
  <si>
    <t>Funkcijska klasifikacija  094</t>
  </si>
  <si>
    <t>Visoka naobrazba</t>
  </si>
  <si>
    <t>Funkcijska klasifikacija  096</t>
  </si>
  <si>
    <t>Funkcijska klasifikacija  10</t>
  </si>
  <si>
    <t>Socijalna zaštita</t>
  </si>
  <si>
    <t>Funkcijska klasifikacija  101</t>
  </si>
  <si>
    <t>Bolest i invaliditet</t>
  </si>
  <si>
    <t>Funkcijska klasifikacija  104</t>
  </si>
  <si>
    <t>Funkcijska klasifikacija  106</t>
  </si>
  <si>
    <t>Funkcijska klasifikacija  107</t>
  </si>
  <si>
    <t>Funkcijska klasifikacija  109</t>
  </si>
  <si>
    <t xml:space="preserve">Druge izmjene i dopune Proračuna Grada Oroslavja za 2025. godinu stupaju na snagu nakon objave u Službenom glasniku Krapinsko-zagorske </t>
  </si>
  <si>
    <t xml:space="preserve">županije, a primjenjuju se od 01.siječnja 2025. godine. </t>
  </si>
  <si>
    <t xml:space="preserve">Temeljem članka 45. Zakona o proračunu (NN br. 144/21.) i članka 32. Statuta grada Oroslavja (Službeni glasnik </t>
  </si>
  <si>
    <t>PREDSJEDNIK GRADSKOG VIJEĆA</t>
  </si>
  <si>
    <t>Roberto Kuleš</t>
  </si>
  <si>
    <t>KLASA: 024-03/25-01/10</t>
  </si>
  <si>
    <t>UBROJ:  2140-4-2-25-2</t>
  </si>
  <si>
    <t>Oroslavje, 29.12.2025.</t>
  </si>
  <si>
    <t xml:space="preserve">      Krapinsko-zagorske županije br. 16/09, 13/13, 19/18, 21/20 i 23/21) Gradsko vijeće na 5. sjednici održanoj 29.12.2025. 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</si>
</sst>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1A]#,##0.00;\-#,##0.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FFFFD2"/>
        <bgColor rgb="FFFFFFD2"/>
      </patternFill>
    </fill>
    <fill>
      <patternFill patternType="solid">
        <fgColor rgb="FFFFFFD5"/>
        <bgColor rgb="FFFFFFD5"/>
      </patternFill>
    </fill>
    <fill>
      <patternFill patternType="solid">
        <fgColor rgb="FF0000FF"/>
        <bgColor rgb="FF0000FF"/>
      </patternFill>
    </fill>
    <fill>
      <patternFill patternType="solid">
        <fgColor rgb="FF0080FF"/>
        <bgColor rgb="FF0080FF"/>
      </patternFill>
    </fill>
    <fill>
      <patternFill patternType="solid">
        <fgColor rgb="FFFF952B"/>
        <bgColor rgb="FFFF952B"/>
      </patternFill>
    </fill>
    <fill>
      <patternFill patternType="solid">
        <fgColor rgb="FFFFCE9D"/>
        <bgColor rgb="FFFFCE9D"/>
      </patternFill>
    </fill>
    <fill>
      <patternFill patternType="solid">
        <fgColor rgb="FFDADADA"/>
        <bgColor rgb="FFDADADA"/>
      </patternFill>
    </fill>
    <fill>
      <patternFill patternType="solid">
        <fgColor rgb="FFEAEAEA"/>
        <bgColor rgb="FFEAEAEA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4" fillId="0" borderId="0"/>
    <xf numFmtId="0" fontId="15" fillId="0" borderId="0"/>
  </cellStyleXfs>
  <cellXfs count="135">
    <xf numFmtId="0" fontId="0" fillId="0" borderId="0" xfId="0"/>
    <xf numFmtId="0" fontId="5" fillId="0" borderId="0" xfId="3" applyFont="1"/>
    <xf numFmtId="0" fontId="6" fillId="0" borderId="0" xfId="3" applyFont="1"/>
    <xf numFmtId="0" fontId="4" fillId="0" borderId="0" xfId="3"/>
    <xf numFmtId="49" fontId="7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4" applyFont="1" applyAlignment="1">
      <alignment horizontal="left" vertical="center"/>
    </xf>
    <xf numFmtId="0" fontId="11" fillId="0" borderId="0" xfId="3" applyFont="1"/>
    <xf numFmtId="0" fontId="12" fillId="0" borderId="0" xfId="4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8" fillId="0" borderId="0" xfId="3" applyFont="1"/>
    <xf numFmtId="4" fontId="8" fillId="0" borderId="0" xfId="3" applyNumberFormat="1" applyFont="1"/>
    <xf numFmtId="4" fontId="7" fillId="0" borderId="0" xfId="3" applyNumberFormat="1" applyFont="1"/>
    <xf numFmtId="0" fontId="7" fillId="0" borderId="0" xfId="3" applyFont="1"/>
    <xf numFmtId="0" fontId="9" fillId="3" borderId="2" xfId="3" applyFont="1" applyFill="1" applyBorder="1"/>
    <xf numFmtId="0" fontId="9" fillId="3" borderId="3" xfId="3" applyFont="1" applyFill="1" applyBorder="1"/>
    <xf numFmtId="0" fontId="9" fillId="3" borderId="5" xfId="3" applyFont="1" applyFill="1" applyBorder="1"/>
    <xf numFmtId="0" fontId="9" fillId="3" borderId="6" xfId="3" applyFont="1" applyFill="1" applyBorder="1"/>
    <xf numFmtId="0" fontId="13" fillId="3" borderId="4" xfId="3" applyFont="1" applyFill="1" applyBorder="1" applyAlignment="1">
      <alignment horizontal="center"/>
    </xf>
    <xf numFmtId="0" fontId="13" fillId="3" borderId="4" xfId="3" applyFont="1" applyFill="1" applyBorder="1"/>
    <xf numFmtId="0" fontId="9" fillId="3" borderId="4" xfId="3" applyFont="1" applyFill="1" applyBorder="1"/>
    <xf numFmtId="0" fontId="9" fillId="0" borderId="4" xfId="3" applyFont="1" applyBorder="1"/>
    <xf numFmtId="0" fontId="13" fillId="4" borderId="4" xfId="3" applyFont="1" applyFill="1" applyBorder="1"/>
    <xf numFmtId="0" fontId="9" fillId="4" borderId="4" xfId="3" applyFont="1" applyFill="1" applyBorder="1"/>
    <xf numFmtId="4" fontId="9" fillId="0" borderId="4" xfId="3" applyNumberFormat="1" applyFont="1" applyBorder="1"/>
    <xf numFmtId="10" fontId="9" fillId="0" borderId="4" xfId="3" applyNumberFormat="1" applyFont="1" applyBorder="1"/>
    <xf numFmtId="0" fontId="9" fillId="5" borderId="4" xfId="3" applyFont="1" applyFill="1" applyBorder="1"/>
    <xf numFmtId="4" fontId="9" fillId="5" borderId="4" xfId="3" applyNumberFormat="1" applyFont="1" applyFill="1" applyBorder="1"/>
    <xf numFmtId="10" fontId="9" fillId="8" borderId="4" xfId="3" applyNumberFormat="1" applyFont="1" applyFill="1" applyBorder="1"/>
    <xf numFmtId="10" fontId="9" fillId="5" borderId="4" xfId="3" applyNumberFormat="1" applyFont="1" applyFill="1" applyBorder="1"/>
    <xf numFmtId="4" fontId="13" fillId="6" borderId="4" xfId="3" applyNumberFormat="1" applyFont="1" applyFill="1" applyBorder="1"/>
    <xf numFmtId="10" fontId="13" fillId="6" borderId="4" xfId="3" applyNumberFormat="1" applyFont="1" applyFill="1" applyBorder="1"/>
    <xf numFmtId="10" fontId="9" fillId="4" borderId="4" xfId="3" applyNumberFormat="1" applyFont="1" applyFill="1" applyBorder="1"/>
    <xf numFmtId="10" fontId="13" fillId="4" borderId="4" xfId="3" applyNumberFormat="1" applyFont="1" applyFill="1" applyBorder="1"/>
    <xf numFmtId="4" fontId="13" fillId="7" borderId="4" xfId="3" applyNumberFormat="1" applyFont="1" applyFill="1" applyBorder="1"/>
    <xf numFmtId="0" fontId="14" fillId="2" borderId="11" xfId="2" applyFont="1" applyBorder="1" applyAlignment="1">
      <alignment horizontal="center" wrapText="1" readingOrder="1"/>
    </xf>
    <xf numFmtId="0" fontId="16" fillId="9" borderId="4" xfId="5" applyFont="1" applyFill="1" applyBorder="1" applyAlignment="1">
      <alignment vertical="top" wrapText="1" readingOrder="1"/>
    </xf>
    <xf numFmtId="0" fontId="18" fillId="0" borderId="0" xfId="5" applyFont="1" applyAlignment="1">
      <alignment vertical="top" wrapText="1" readingOrder="1"/>
    </xf>
    <xf numFmtId="0" fontId="16" fillId="9" borderId="0" xfId="5" applyFont="1" applyFill="1" applyAlignment="1">
      <alignment vertical="top" wrapText="1" readingOrder="1"/>
    </xf>
    <xf numFmtId="0" fontId="16" fillId="10" borderId="4" xfId="5" applyFont="1" applyFill="1" applyBorder="1" applyAlignment="1">
      <alignment vertical="top" wrapText="1" readingOrder="1"/>
    </xf>
    <xf numFmtId="0" fontId="16" fillId="10" borderId="4" xfId="5" applyFont="1" applyFill="1" applyBorder="1" applyAlignment="1">
      <alignment vertical="top" readingOrder="1"/>
    </xf>
    <xf numFmtId="164" fontId="16" fillId="10" borderId="4" xfId="5" applyNumberFormat="1" applyFont="1" applyFill="1" applyBorder="1" applyAlignment="1">
      <alignment horizontal="right" vertical="top" wrapText="1" readingOrder="1"/>
    </xf>
    <xf numFmtId="0" fontId="16" fillId="10" borderId="4" xfId="5" applyFont="1" applyFill="1" applyBorder="1" applyAlignment="1">
      <alignment horizontal="right" vertical="top" wrapText="1" readingOrder="1"/>
    </xf>
    <xf numFmtId="0" fontId="19" fillId="0" borderId="4" xfId="5" applyFont="1" applyBorder="1" applyAlignment="1">
      <alignment vertical="top" wrapText="1" readingOrder="1"/>
    </xf>
    <xf numFmtId="0" fontId="19" fillId="0" borderId="4" xfId="5" applyFont="1" applyBorder="1" applyAlignment="1">
      <alignment vertical="top" readingOrder="1"/>
    </xf>
    <xf numFmtId="164" fontId="19" fillId="0" borderId="4" xfId="5" applyNumberFormat="1" applyFont="1" applyBorder="1" applyAlignment="1">
      <alignment horizontal="right" vertical="top" wrapText="1" readingOrder="1"/>
    </xf>
    <xf numFmtId="0" fontId="19" fillId="0" borderId="4" xfId="5" applyFont="1" applyBorder="1" applyAlignment="1">
      <alignment horizontal="right" vertical="top" wrapText="1" readingOrder="1"/>
    </xf>
    <xf numFmtId="0" fontId="18" fillId="0" borderId="4" xfId="5" applyFont="1" applyBorder="1" applyAlignment="1">
      <alignment vertical="top" wrapText="1" readingOrder="1"/>
    </xf>
    <xf numFmtId="0" fontId="18" fillId="0" borderId="4" xfId="5" applyFont="1" applyBorder="1" applyAlignment="1">
      <alignment vertical="top" readingOrder="1"/>
    </xf>
    <xf numFmtId="164" fontId="18" fillId="0" borderId="4" xfId="5" applyNumberFormat="1" applyFont="1" applyBorder="1" applyAlignment="1">
      <alignment horizontal="right" vertical="top" wrapText="1" readingOrder="1"/>
    </xf>
    <xf numFmtId="0" fontId="18" fillId="0" borderId="4" xfId="5" applyFont="1" applyBorder="1" applyAlignment="1">
      <alignment horizontal="right" vertical="top" wrapText="1" readingOrder="1"/>
    </xf>
    <xf numFmtId="0" fontId="18" fillId="0" borderId="0" xfId="5" applyFont="1" applyAlignment="1">
      <alignment vertical="top" readingOrder="1"/>
    </xf>
    <xf numFmtId="164" fontId="18" fillId="0" borderId="0" xfId="5" applyNumberFormat="1" applyFont="1" applyAlignment="1">
      <alignment horizontal="right" vertical="top" wrapText="1" readingOrder="1"/>
    </xf>
    <xf numFmtId="0" fontId="18" fillId="0" borderId="0" xfId="5" applyFont="1" applyAlignment="1">
      <alignment horizontal="right" vertical="top" wrapText="1" readingOrder="1"/>
    </xf>
    <xf numFmtId="0" fontId="9" fillId="0" borderId="0" xfId="3" applyFont="1"/>
    <xf numFmtId="3" fontId="9" fillId="0" borderId="0" xfId="3" applyNumberFormat="1" applyFont="1"/>
    <xf numFmtId="0" fontId="9" fillId="11" borderId="4" xfId="3" applyFont="1" applyFill="1" applyBorder="1"/>
    <xf numFmtId="43" fontId="9" fillId="11" borderId="4" xfId="1" applyFont="1" applyFill="1" applyBorder="1"/>
    <xf numFmtId="0" fontId="9" fillId="0" borderId="0" xfId="4" applyFont="1" applyAlignment="1">
      <alignment horizontal="center" vertical="center"/>
    </xf>
    <xf numFmtId="0" fontId="3" fillId="0" borderId="0" xfId="0" applyFont="1"/>
    <xf numFmtId="0" fontId="11" fillId="0" borderId="0" xfId="0" applyFont="1"/>
    <xf numFmtId="0" fontId="6" fillId="0" borderId="0" xfId="0" applyFont="1"/>
    <xf numFmtId="0" fontId="16" fillId="12" borderId="4" xfId="5" applyFont="1" applyFill="1" applyBorder="1" applyAlignment="1">
      <alignment horizontal="left" vertical="center" wrapText="1" readingOrder="1"/>
    </xf>
    <xf numFmtId="0" fontId="16" fillId="12" borderId="4" xfId="5" applyFont="1" applyFill="1" applyBorder="1" applyAlignment="1">
      <alignment vertical="center" readingOrder="1"/>
    </xf>
    <xf numFmtId="164" fontId="16" fillId="12" borderId="4" xfId="5" applyNumberFormat="1" applyFont="1" applyFill="1" applyBorder="1" applyAlignment="1">
      <alignment horizontal="right" vertical="center" wrapText="1" readingOrder="1"/>
    </xf>
    <xf numFmtId="0" fontId="9" fillId="0" borderId="4" xfId="5" applyFont="1" applyBorder="1" applyAlignment="1">
      <alignment horizontal="left" vertical="center" wrapText="1" readingOrder="1"/>
    </xf>
    <xf numFmtId="0" fontId="9" fillId="0" borderId="4" xfId="5" applyFont="1" applyBorder="1" applyAlignment="1">
      <alignment vertical="center" readingOrder="1"/>
    </xf>
    <xf numFmtId="164" fontId="9" fillId="0" borderId="4" xfId="5" applyNumberFormat="1" applyFont="1" applyBorder="1" applyAlignment="1">
      <alignment horizontal="right" vertical="center" wrapText="1" readingOrder="1"/>
    </xf>
    <xf numFmtId="0" fontId="16" fillId="15" borderId="4" xfId="5" applyFont="1" applyFill="1" applyBorder="1" applyAlignment="1">
      <alignment horizontal="left" vertical="center" wrapText="1" readingOrder="1"/>
    </xf>
    <xf numFmtId="164" fontId="16" fillId="15" borderId="4" xfId="5" applyNumberFormat="1" applyFont="1" applyFill="1" applyBorder="1" applyAlignment="1">
      <alignment horizontal="right" vertical="center" wrapText="1" readingOrder="1"/>
    </xf>
    <xf numFmtId="0" fontId="16" fillId="16" borderId="4" xfId="5" applyFont="1" applyFill="1" applyBorder="1" applyAlignment="1">
      <alignment horizontal="left" vertical="center" wrapText="1" readingOrder="1"/>
    </xf>
    <xf numFmtId="164" fontId="16" fillId="16" borderId="4" xfId="5" applyNumberFormat="1" applyFont="1" applyFill="1" applyBorder="1" applyAlignment="1">
      <alignment horizontal="right" vertical="center" wrapText="1" readingOrder="1"/>
    </xf>
    <xf numFmtId="0" fontId="16" fillId="17" borderId="4" xfId="5" applyFont="1" applyFill="1" applyBorder="1" applyAlignment="1">
      <alignment horizontal="left" vertical="center" wrapText="1" readingOrder="1"/>
    </xf>
    <xf numFmtId="164" fontId="16" fillId="17" borderId="4" xfId="5" applyNumberFormat="1" applyFont="1" applyFill="1" applyBorder="1" applyAlignment="1">
      <alignment horizontal="right" vertical="center" wrapText="1" readingOrder="1"/>
    </xf>
    <xf numFmtId="0" fontId="19" fillId="18" borderId="4" xfId="5" applyFont="1" applyFill="1" applyBorder="1" applyAlignment="1">
      <alignment horizontal="left" vertical="center" wrapText="1" readingOrder="1"/>
    </xf>
    <xf numFmtId="164" fontId="19" fillId="18" borderId="4" xfId="5" applyNumberFormat="1" applyFont="1" applyFill="1" applyBorder="1" applyAlignment="1">
      <alignment horizontal="right" vertical="center" wrapText="1" readingOrder="1"/>
    </xf>
    <xf numFmtId="0" fontId="19" fillId="13" borderId="4" xfId="5" applyFont="1" applyFill="1" applyBorder="1" applyAlignment="1">
      <alignment horizontal="left" vertical="center" wrapText="1" readingOrder="1"/>
    </xf>
    <xf numFmtId="164" fontId="19" fillId="13" borderId="4" xfId="5" applyNumberFormat="1" applyFont="1" applyFill="1" applyBorder="1" applyAlignment="1">
      <alignment horizontal="right" vertical="center" wrapText="1" readingOrder="1"/>
    </xf>
    <xf numFmtId="0" fontId="18" fillId="0" borderId="4" xfId="5" applyFont="1" applyBorder="1" applyAlignment="1">
      <alignment horizontal="left" vertical="center" wrapText="1" readingOrder="1"/>
    </xf>
    <xf numFmtId="164" fontId="18" fillId="0" borderId="4" xfId="5" applyNumberFormat="1" applyFont="1" applyBorder="1" applyAlignment="1">
      <alignment horizontal="right" vertical="center" wrapText="1" readingOrder="1"/>
    </xf>
    <xf numFmtId="0" fontId="19" fillId="14" borderId="4" xfId="5" applyFont="1" applyFill="1" applyBorder="1" applyAlignment="1">
      <alignment horizontal="left" vertical="center" wrapText="1" readingOrder="1"/>
    </xf>
    <xf numFmtId="164" fontId="19" fillId="14" borderId="4" xfId="5" applyNumberFormat="1" applyFont="1" applyFill="1" applyBorder="1" applyAlignment="1">
      <alignment horizontal="right" vertical="center" wrapText="1" readingOrder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8" fillId="0" borderId="0" xfId="5" applyFont="1" applyAlignment="1">
      <alignment horizontal="left" vertical="center" wrapText="1" readingOrder="1"/>
    </xf>
    <xf numFmtId="0" fontId="18" fillId="0" borderId="0" xfId="5" applyFont="1" applyAlignment="1">
      <alignment vertical="center" readingOrder="1"/>
    </xf>
    <xf numFmtId="164" fontId="18" fillId="0" borderId="0" xfId="5" applyNumberFormat="1" applyFont="1" applyAlignment="1">
      <alignment horizontal="right" vertical="center" wrapText="1" readingOrder="1"/>
    </xf>
    <xf numFmtId="0" fontId="16" fillId="12" borderId="4" xfId="5" applyFont="1" applyFill="1" applyBorder="1" applyAlignment="1">
      <alignment vertical="center" wrapText="1" readingOrder="1"/>
    </xf>
    <xf numFmtId="0" fontId="19" fillId="13" borderId="4" xfId="5" applyFont="1" applyFill="1" applyBorder="1" applyAlignment="1">
      <alignment vertical="center" wrapText="1" readingOrder="1"/>
    </xf>
    <xf numFmtId="0" fontId="18" fillId="0" borderId="4" xfId="5" applyFont="1" applyBorder="1" applyAlignment="1">
      <alignment vertical="center" wrapText="1" readingOrder="1"/>
    </xf>
    <xf numFmtId="0" fontId="19" fillId="14" borderId="4" xfId="5" applyFont="1" applyFill="1" applyBorder="1" applyAlignment="1">
      <alignment vertical="center" wrapText="1" readingOrder="1"/>
    </xf>
    <xf numFmtId="0" fontId="18" fillId="0" borderId="0" xfId="5" applyFont="1" applyAlignment="1">
      <alignment vertical="center" wrapText="1" readingOrder="1"/>
    </xf>
    <xf numFmtId="0" fontId="20" fillId="0" borderId="0" xfId="3" applyFont="1"/>
    <xf numFmtId="0" fontId="16" fillId="15" borderId="4" xfId="5" applyFont="1" applyFill="1" applyBorder="1" applyAlignment="1">
      <alignment vertical="center" wrapText="1" readingOrder="1"/>
    </xf>
    <xf numFmtId="0" fontId="16" fillId="16" borderId="4" xfId="5" applyFont="1" applyFill="1" applyBorder="1" applyAlignment="1">
      <alignment vertical="center" wrapText="1" readingOrder="1"/>
    </xf>
    <xf numFmtId="0" fontId="16" fillId="17" borderId="4" xfId="5" applyFont="1" applyFill="1" applyBorder="1" applyAlignment="1">
      <alignment vertical="center" wrapText="1" readingOrder="1"/>
    </xf>
    <xf numFmtId="0" fontId="19" fillId="18" borderId="4" xfId="5" applyFont="1" applyFill="1" applyBorder="1" applyAlignment="1">
      <alignment vertical="center" wrapText="1" readingOrder="1"/>
    </xf>
    <xf numFmtId="0" fontId="19" fillId="0" borderId="4" xfId="5" applyFont="1" applyBorder="1" applyAlignment="1">
      <alignment horizontal="left" vertical="center" wrapText="1" readingOrder="1"/>
    </xf>
    <xf numFmtId="0" fontId="19" fillId="0" borderId="4" xfId="5" applyFont="1" applyBorder="1" applyAlignment="1">
      <alignment vertical="center" wrapText="1" readingOrder="1"/>
    </xf>
    <xf numFmtId="164" fontId="19" fillId="0" borderId="4" xfId="5" applyNumberFormat="1" applyFont="1" applyBorder="1" applyAlignment="1">
      <alignment horizontal="right" vertical="center" wrapText="1" readingOrder="1"/>
    </xf>
    <xf numFmtId="0" fontId="17" fillId="0" borderId="0" xfId="4" applyFont="1" applyAlignment="1">
      <alignment vertical="top"/>
    </xf>
    <xf numFmtId="0" fontId="17" fillId="0" borderId="0" xfId="4" applyFont="1"/>
    <xf numFmtId="0" fontId="19" fillId="19" borderId="4" xfId="5" applyFont="1" applyFill="1" applyBorder="1" applyAlignment="1">
      <alignment horizontal="left" vertical="center" wrapText="1" readingOrder="1"/>
    </xf>
    <xf numFmtId="0" fontId="19" fillId="19" borderId="4" xfId="5" applyFont="1" applyFill="1" applyBorder="1" applyAlignment="1">
      <alignment vertical="center" wrapText="1" readingOrder="1"/>
    </xf>
    <xf numFmtId="164" fontId="19" fillId="19" borderId="4" xfId="5" applyNumberFormat="1" applyFont="1" applyFill="1" applyBorder="1" applyAlignment="1">
      <alignment horizontal="right" vertical="center" wrapText="1" readingOrder="1"/>
    </xf>
    <xf numFmtId="0" fontId="19" fillId="20" borderId="4" xfId="5" applyFont="1" applyFill="1" applyBorder="1" applyAlignment="1">
      <alignment horizontal="left" vertical="center" wrapText="1" readingOrder="1"/>
    </xf>
    <xf numFmtId="0" fontId="19" fillId="20" borderId="4" xfId="5" applyFont="1" applyFill="1" applyBorder="1" applyAlignment="1">
      <alignment vertical="center" wrapText="1" readingOrder="1"/>
    </xf>
    <xf numFmtId="164" fontId="19" fillId="20" borderId="4" xfId="5" applyNumberFormat="1" applyFont="1" applyFill="1" applyBorder="1" applyAlignment="1">
      <alignment horizontal="right" vertical="center" wrapText="1" readingOrder="1"/>
    </xf>
    <xf numFmtId="0" fontId="17" fillId="0" borderId="0" xfId="4" applyFont="1" applyAlignment="1">
      <alignment horizontal="center" vertical="top"/>
    </xf>
    <xf numFmtId="0" fontId="17" fillId="0" borderId="0" xfId="4" applyFont="1" applyAlignment="1">
      <alignment horizontal="center"/>
    </xf>
    <xf numFmtId="0" fontId="14" fillId="2" borderId="1" xfId="2" applyFont="1" applyAlignment="1">
      <alignment horizontal="center" vertical="center" wrapText="1" readingOrder="1"/>
    </xf>
    <xf numFmtId="0" fontId="14" fillId="2" borderId="11" xfId="2" applyFont="1" applyBorder="1" applyAlignment="1">
      <alignment horizontal="center" vertical="center" wrapText="1" readingOrder="1"/>
    </xf>
    <xf numFmtId="0" fontId="14" fillId="2" borderId="1" xfId="2" applyFont="1" applyAlignment="1">
      <alignment horizontal="center" wrapText="1" readingOrder="1"/>
    </xf>
    <xf numFmtId="0" fontId="14" fillId="2" borderId="11" xfId="2" applyFont="1" applyBorder="1" applyAlignment="1">
      <alignment horizontal="center" wrapText="1" readingOrder="1"/>
    </xf>
    <xf numFmtId="0" fontId="16" fillId="9" borderId="4" xfId="5" applyFont="1" applyFill="1" applyBorder="1" applyAlignment="1">
      <alignment vertical="top" wrapText="1" readingOrder="1"/>
    </xf>
    <xf numFmtId="0" fontId="9" fillId="0" borderId="4" xfId="0" applyFont="1" applyBorder="1"/>
    <xf numFmtId="0" fontId="16" fillId="9" borderId="0" xfId="5" applyFont="1" applyFill="1" applyAlignment="1">
      <alignment vertical="top" wrapText="1" readingOrder="1"/>
    </xf>
    <xf numFmtId="0" fontId="9" fillId="0" borderId="0" xfId="0" applyFont="1"/>
    <xf numFmtId="0" fontId="13" fillId="7" borderId="4" xfId="3" applyFont="1" applyFill="1" applyBorder="1"/>
    <xf numFmtId="0" fontId="12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3" fillId="4" borderId="4" xfId="3" applyFont="1" applyFill="1" applyBorder="1"/>
    <xf numFmtId="0" fontId="13" fillId="3" borderId="9" xfId="3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/>
    </xf>
    <xf numFmtId="0" fontId="13" fillId="3" borderId="7" xfId="3" applyFont="1" applyFill="1" applyBorder="1" applyAlignment="1">
      <alignment horizontal="center" wrapText="1"/>
    </xf>
    <xf numFmtId="0" fontId="13" fillId="3" borderId="8" xfId="3" applyFont="1" applyFill="1" applyBorder="1" applyAlignment="1">
      <alignment horizontal="center" wrapText="1"/>
    </xf>
    <xf numFmtId="0" fontId="13" fillId="6" borderId="4" xfId="3" applyFont="1" applyFill="1" applyBorder="1" applyAlignment="1">
      <alignment wrapText="1"/>
    </xf>
    <xf numFmtId="0" fontId="13" fillId="6" borderId="4" xfId="3" applyFont="1" applyFill="1" applyBorder="1"/>
    <xf numFmtId="0" fontId="9" fillId="0" borderId="4" xfId="3" applyFont="1" applyBorder="1"/>
    <xf numFmtId="0" fontId="0" fillId="0" borderId="0" xfId="0" applyAlignment="1">
      <alignment horizontal="center"/>
    </xf>
  </cellXfs>
  <cellStyles count="6">
    <cellStyle name="Izlaz" xfId="2" builtinId="21"/>
    <cellStyle name="Normal" xfId="5" xr:uid="{BB5A3A8E-6D62-4902-89BA-A77017BA643D}"/>
    <cellStyle name="Normalno" xfId="0" builtinId="0"/>
    <cellStyle name="Normalno 2" xfId="3" xr:uid="{4F8E4551-D527-4EDB-B8A1-FD8A6B51175E}"/>
    <cellStyle name="Obično 2" xfId="4" xr:uid="{BE2AAC35-77D3-4821-A9CE-2B22F9D1E687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57150</xdr:rowOff>
    </xdr:from>
    <xdr:to>
      <xdr:col>1</xdr:col>
      <xdr:colOff>819150</xdr:colOff>
      <xdr:row>0</xdr:row>
      <xdr:rowOff>571500</xdr:rowOff>
    </xdr:to>
    <xdr:pic>
      <xdr:nvPicPr>
        <xdr:cNvPr id="2" name="Slika 1" descr=" GRB Hrvatske.jpg">
          <a:extLst>
            <a:ext uri="{FF2B5EF4-FFF2-40B4-BE49-F238E27FC236}">
              <a16:creationId xmlns:a16="http://schemas.microsoft.com/office/drawing/2014/main" id="{B9AA6D1D-BFE0-483B-9C27-29961C47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715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6851-E83C-439C-9E23-D32E300965A3}">
  <sheetPr>
    <pageSetUpPr fitToPage="1"/>
  </sheetPr>
  <dimension ref="A1:I427"/>
  <sheetViews>
    <sheetView tabSelected="1" zoomScaleNormal="100" workbookViewId="0">
      <selection activeCell="G352" sqref="G352"/>
    </sheetView>
  </sheetViews>
  <sheetFormatPr defaultRowHeight="12.75" x14ac:dyDescent="0.2"/>
  <cols>
    <col min="1" max="1" width="14.85546875" style="3" customWidth="1"/>
    <col min="2" max="2" width="46.28515625" style="3" customWidth="1"/>
    <col min="3" max="3" width="16.140625" style="3" customWidth="1"/>
    <col min="4" max="4" width="15.85546875" style="3" customWidth="1"/>
    <col min="5" max="5" width="12.28515625" style="3" customWidth="1"/>
    <col min="6" max="6" width="16.140625" style="3" customWidth="1"/>
    <col min="7" max="7" width="13.42578125" style="3" customWidth="1"/>
    <col min="8" max="256" width="9.140625" style="3"/>
    <col min="257" max="257" width="6.42578125" style="3" customWidth="1"/>
    <col min="258" max="258" width="39.140625" style="3" customWidth="1"/>
    <col min="259" max="259" width="19.28515625" style="3" customWidth="1"/>
    <col min="260" max="260" width="14" style="3" customWidth="1"/>
    <col min="261" max="261" width="13" style="3" customWidth="1"/>
    <col min="262" max="262" width="11.85546875" style="3" customWidth="1"/>
    <col min="263" max="263" width="13.42578125" style="3" customWidth="1"/>
    <col min="264" max="512" width="9.140625" style="3"/>
    <col min="513" max="513" width="6.42578125" style="3" customWidth="1"/>
    <col min="514" max="514" width="39.140625" style="3" customWidth="1"/>
    <col min="515" max="515" width="19.28515625" style="3" customWidth="1"/>
    <col min="516" max="516" width="14" style="3" customWidth="1"/>
    <col min="517" max="517" width="13" style="3" customWidth="1"/>
    <col min="518" max="518" width="11.85546875" style="3" customWidth="1"/>
    <col min="519" max="519" width="13.42578125" style="3" customWidth="1"/>
    <col min="520" max="768" width="9.140625" style="3"/>
    <col min="769" max="769" width="6.42578125" style="3" customWidth="1"/>
    <col min="770" max="770" width="39.140625" style="3" customWidth="1"/>
    <col min="771" max="771" width="19.28515625" style="3" customWidth="1"/>
    <col min="772" max="772" width="14" style="3" customWidth="1"/>
    <col min="773" max="773" width="13" style="3" customWidth="1"/>
    <col min="774" max="774" width="11.85546875" style="3" customWidth="1"/>
    <col min="775" max="775" width="13.42578125" style="3" customWidth="1"/>
    <col min="776" max="1024" width="9.140625" style="3"/>
    <col min="1025" max="1025" width="6.42578125" style="3" customWidth="1"/>
    <col min="1026" max="1026" width="39.140625" style="3" customWidth="1"/>
    <col min="1027" max="1027" width="19.28515625" style="3" customWidth="1"/>
    <col min="1028" max="1028" width="14" style="3" customWidth="1"/>
    <col min="1029" max="1029" width="13" style="3" customWidth="1"/>
    <col min="1030" max="1030" width="11.85546875" style="3" customWidth="1"/>
    <col min="1031" max="1031" width="13.42578125" style="3" customWidth="1"/>
    <col min="1032" max="1280" width="9.140625" style="3"/>
    <col min="1281" max="1281" width="6.42578125" style="3" customWidth="1"/>
    <col min="1282" max="1282" width="39.140625" style="3" customWidth="1"/>
    <col min="1283" max="1283" width="19.28515625" style="3" customWidth="1"/>
    <col min="1284" max="1284" width="14" style="3" customWidth="1"/>
    <col min="1285" max="1285" width="13" style="3" customWidth="1"/>
    <col min="1286" max="1286" width="11.85546875" style="3" customWidth="1"/>
    <col min="1287" max="1287" width="13.42578125" style="3" customWidth="1"/>
    <col min="1288" max="1536" width="9.140625" style="3"/>
    <col min="1537" max="1537" width="6.42578125" style="3" customWidth="1"/>
    <col min="1538" max="1538" width="39.140625" style="3" customWidth="1"/>
    <col min="1539" max="1539" width="19.28515625" style="3" customWidth="1"/>
    <col min="1540" max="1540" width="14" style="3" customWidth="1"/>
    <col min="1541" max="1541" width="13" style="3" customWidth="1"/>
    <col min="1542" max="1542" width="11.85546875" style="3" customWidth="1"/>
    <col min="1543" max="1543" width="13.42578125" style="3" customWidth="1"/>
    <col min="1544" max="1792" width="9.140625" style="3"/>
    <col min="1793" max="1793" width="6.42578125" style="3" customWidth="1"/>
    <col min="1794" max="1794" width="39.140625" style="3" customWidth="1"/>
    <col min="1795" max="1795" width="19.28515625" style="3" customWidth="1"/>
    <col min="1796" max="1796" width="14" style="3" customWidth="1"/>
    <col min="1797" max="1797" width="13" style="3" customWidth="1"/>
    <col min="1798" max="1798" width="11.85546875" style="3" customWidth="1"/>
    <col min="1799" max="1799" width="13.42578125" style="3" customWidth="1"/>
    <col min="1800" max="2048" width="9.140625" style="3"/>
    <col min="2049" max="2049" width="6.42578125" style="3" customWidth="1"/>
    <col min="2050" max="2050" width="39.140625" style="3" customWidth="1"/>
    <col min="2051" max="2051" width="19.28515625" style="3" customWidth="1"/>
    <col min="2052" max="2052" width="14" style="3" customWidth="1"/>
    <col min="2053" max="2053" width="13" style="3" customWidth="1"/>
    <col min="2054" max="2054" width="11.85546875" style="3" customWidth="1"/>
    <col min="2055" max="2055" width="13.42578125" style="3" customWidth="1"/>
    <col min="2056" max="2304" width="9.140625" style="3"/>
    <col min="2305" max="2305" width="6.42578125" style="3" customWidth="1"/>
    <col min="2306" max="2306" width="39.140625" style="3" customWidth="1"/>
    <col min="2307" max="2307" width="19.28515625" style="3" customWidth="1"/>
    <col min="2308" max="2308" width="14" style="3" customWidth="1"/>
    <col min="2309" max="2309" width="13" style="3" customWidth="1"/>
    <col min="2310" max="2310" width="11.85546875" style="3" customWidth="1"/>
    <col min="2311" max="2311" width="13.42578125" style="3" customWidth="1"/>
    <col min="2312" max="2560" width="9.140625" style="3"/>
    <col min="2561" max="2561" width="6.42578125" style="3" customWidth="1"/>
    <col min="2562" max="2562" width="39.140625" style="3" customWidth="1"/>
    <col min="2563" max="2563" width="19.28515625" style="3" customWidth="1"/>
    <col min="2564" max="2564" width="14" style="3" customWidth="1"/>
    <col min="2565" max="2565" width="13" style="3" customWidth="1"/>
    <col min="2566" max="2566" width="11.85546875" style="3" customWidth="1"/>
    <col min="2567" max="2567" width="13.42578125" style="3" customWidth="1"/>
    <col min="2568" max="2816" width="9.140625" style="3"/>
    <col min="2817" max="2817" width="6.42578125" style="3" customWidth="1"/>
    <col min="2818" max="2818" width="39.140625" style="3" customWidth="1"/>
    <col min="2819" max="2819" width="19.28515625" style="3" customWidth="1"/>
    <col min="2820" max="2820" width="14" style="3" customWidth="1"/>
    <col min="2821" max="2821" width="13" style="3" customWidth="1"/>
    <col min="2822" max="2822" width="11.85546875" style="3" customWidth="1"/>
    <col min="2823" max="2823" width="13.42578125" style="3" customWidth="1"/>
    <col min="2824" max="3072" width="9.140625" style="3"/>
    <col min="3073" max="3073" width="6.42578125" style="3" customWidth="1"/>
    <col min="3074" max="3074" width="39.140625" style="3" customWidth="1"/>
    <col min="3075" max="3075" width="19.28515625" style="3" customWidth="1"/>
    <col min="3076" max="3076" width="14" style="3" customWidth="1"/>
    <col min="3077" max="3077" width="13" style="3" customWidth="1"/>
    <col min="3078" max="3078" width="11.85546875" style="3" customWidth="1"/>
    <col min="3079" max="3079" width="13.42578125" style="3" customWidth="1"/>
    <col min="3080" max="3328" width="9.140625" style="3"/>
    <col min="3329" max="3329" width="6.42578125" style="3" customWidth="1"/>
    <col min="3330" max="3330" width="39.140625" style="3" customWidth="1"/>
    <col min="3331" max="3331" width="19.28515625" style="3" customWidth="1"/>
    <col min="3332" max="3332" width="14" style="3" customWidth="1"/>
    <col min="3333" max="3333" width="13" style="3" customWidth="1"/>
    <col min="3334" max="3334" width="11.85546875" style="3" customWidth="1"/>
    <col min="3335" max="3335" width="13.42578125" style="3" customWidth="1"/>
    <col min="3336" max="3584" width="9.140625" style="3"/>
    <col min="3585" max="3585" width="6.42578125" style="3" customWidth="1"/>
    <col min="3586" max="3586" width="39.140625" style="3" customWidth="1"/>
    <col min="3587" max="3587" width="19.28515625" style="3" customWidth="1"/>
    <col min="3588" max="3588" width="14" style="3" customWidth="1"/>
    <col min="3589" max="3589" width="13" style="3" customWidth="1"/>
    <col min="3590" max="3590" width="11.85546875" style="3" customWidth="1"/>
    <col min="3591" max="3591" width="13.42578125" style="3" customWidth="1"/>
    <col min="3592" max="3840" width="9.140625" style="3"/>
    <col min="3841" max="3841" width="6.42578125" style="3" customWidth="1"/>
    <col min="3842" max="3842" width="39.140625" style="3" customWidth="1"/>
    <col min="3843" max="3843" width="19.28515625" style="3" customWidth="1"/>
    <col min="3844" max="3844" width="14" style="3" customWidth="1"/>
    <col min="3845" max="3845" width="13" style="3" customWidth="1"/>
    <col min="3846" max="3846" width="11.85546875" style="3" customWidth="1"/>
    <col min="3847" max="3847" width="13.42578125" style="3" customWidth="1"/>
    <col min="3848" max="4096" width="9.140625" style="3"/>
    <col min="4097" max="4097" width="6.42578125" style="3" customWidth="1"/>
    <col min="4098" max="4098" width="39.140625" style="3" customWidth="1"/>
    <col min="4099" max="4099" width="19.28515625" style="3" customWidth="1"/>
    <col min="4100" max="4100" width="14" style="3" customWidth="1"/>
    <col min="4101" max="4101" width="13" style="3" customWidth="1"/>
    <col min="4102" max="4102" width="11.85546875" style="3" customWidth="1"/>
    <col min="4103" max="4103" width="13.42578125" style="3" customWidth="1"/>
    <col min="4104" max="4352" width="9.140625" style="3"/>
    <col min="4353" max="4353" width="6.42578125" style="3" customWidth="1"/>
    <col min="4354" max="4354" width="39.140625" style="3" customWidth="1"/>
    <col min="4355" max="4355" width="19.28515625" style="3" customWidth="1"/>
    <col min="4356" max="4356" width="14" style="3" customWidth="1"/>
    <col min="4357" max="4357" width="13" style="3" customWidth="1"/>
    <col min="4358" max="4358" width="11.85546875" style="3" customWidth="1"/>
    <col min="4359" max="4359" width="13.42578125" style="3" customWidth="1"/>
    <col min="4360" max="4608" width="9.140625" style="3"/>
    <col min="4609" max="4609" width="6.42578125" style="3" customWidth="1"/>
    <col min="4610" max="4610" width="39.140625" style="3" customWidth="1"/>
    <col min="4611" max="4611" width="19.28515625" style="3" customWidth="1"/>
    <col min="4612" max="4612" width="14" style="3" customWidth="1"/>
    <col min="4613" max="4613" width="13" style="3" customWidth="1"/>
    <col min="4614" max="4614" width="11.85546875" style="3" customWidth="1"/>
    <col min="4615" max="4615" width="13.42578125" style="3" customWidth="1"/>
    <col min="4616" max="4864" width="9.140625" style="3"/>
    <col min="4865" max="4865" width="6.42578125" style="3" customWidth="1"/>
    <col min="4866" max="4866" width="39.140625" style="3" customWidth="1"/>
    <col min="4867" max="4867" width="19.28515625" style="3" customWidth="1"/>
    <col min="4868" max="4868" width="14" style="3" customWidth="1"/>
    <col min="4869" max="4869" width="13" style="3" customWidth="1"/>
    <col min="4870" max="4870" width="11.85546875" style="3" customWidth="1"/>
    <col min="4871" max="4871" width="13.42578125" style="3" customWidth="1"/>
    <col min="4872" max="5120" width="9.140625" style="3"/>
    <col min="5121" max="5121" width="6.42578125" style="3" customWidth="1"/>
    <col min="5122" max="5122" width="39.140625" style="3" customWidth="1"/>
    <col min="5123" max="5123" width="19.28515625" style="3" customWidth="1"/>
    <col min="5124" max="5124" width="14" style="3" customWidth="1"/>
    <col min="5125" max="5125" width="13" style="3" customWidth="1"/>
    <col min="5126" max="5126" width="11.85546875" style="3" customWidth="1"/>
    <col min="5127" max="5127" width="13.42578125" style="3" customWidth="1"/>
    <col min="5128" max="5376" width="9.140625" style="3"/>
    <col min="5377" max="5377" width="6.42578125" style="3" customWidth="1"/>
    <col min="5378" max="5378" width="39.140625" style="3" customWidth="1"/>
    <col min="5379" max="5379" width="19.28515625" style="3" customWidth="1"/>
    <col min="5380" max="5380" width="14" style="3" customWidth="1"/>
    <col min="5381" max="5381" width="13" style="3" customWidth="1"/>
    <col min="5382" max="5382" width="11.85546875" style="3" customWidth="1"/>
    <col min="5383" max="5383" width="13.42578125" style="3" customWidth="1"/>
    <col min="5384" max="5632" width="9.140625" style="3"/>
    <col min="5633" max="5633" width="6.42578125" style="3" customWidth="1"/>
    <col min="5634" max="5634" width="39.140625" style="3" customWidth="1"/>
    <col min="5635" max="5635" width="19.28515625" style="3" customWidth="1"/>
    <col min="5636" max="5636" width="14" style="3" customWidth="1"/>
    <col min="5637" max="5637" width="13" style="3" customWidth="1"/>
    <col min="5638" max="5638" width="11.85546875" style="3" customWidth="1"/>
    <col min="5639" max="5639" width="13.42578125" style="3" customWidth="1"/>
    <col min="5640" max="5888" width="9.140625" style="3"/>
    <col min="5889" max="5889" width="6.42578125" style="3" customWidth="1"/>
    <col min="5890" max="5890" width="39.140625" style="3" customWidth="1"/>
    <col min="5891" max="5891" width="19.28515625" style="3" customWidth="1"/>
    <col min="5892" max="5892" width="14" style="3" customWidth="1"/>
    <col min="5893" max="5893" width="13" style="3" customWidth="1"/>
    <col min="5894" max="5894" width="11.85546875" style="3" customWidth="1"/>
    <col min="5895" max="5895" width="13.42578125" style="3" customWidth="1"/>
    <col min="5896" max="6144" width="9.140625" style="3"/>
    <col min="6145" max="6145" width="6.42578125" style="3" customWidth="1"/>
    <col min="6146" max="6146" width="39.140625" style="3" customWidth="1"/>
    <col min="6147" max="6147" width="19.28515625" style="3" customWidth="1"/>
    <col min="6148" max="6148" width="14" style="3" customWidth="1"/>
    <col min="6149" max="6149" width="13" style="3" customWidth="1"/>
    <col min="6150" max="6150" width="11.85546875" style="3" customWidth="1"/>
    <col min="6151" max="6151" width="13.42578125" style="3" customWidth="1"/>
    <col min="6152" max="6400" width="9.140625" style="3"/>
    <col min="6401" max="6401" width="6.42578125" style="3" customWidth="1"/>
    <col min="6402" max="6402" width="39.140625" style="3" customWidth="1"/>
    <col min="6403" max="6403" width="19.28515625" style="3" customWidth="1"/>
    <col min="6404" max="6404" width="14" style="3" customWidth="1"/>
    <col min="6405" max="6405" width="13" style="3" customWidth="1"/>
    <col min="6406" max="6406" width="11.85546875" style="3" customWidth="1"/>
    <col min="6407" max="6407" width="13.42578125" style="3" customWidth="1"/>
    <col min="6408" max="6656" width="9.140625" style="3"/>
    <col min="6657" max="6657" width="6.42578125" style="3" customWidth="1"/>
    <col min="6658" max="6658" width="39.140625" style="3" customWidth="1"/>
    <col min="6659" max="6659" width="19.28515625" style="3" customWidth="1"/>
    <col min="6660" max="6660" width="14" style="3" customWidth="1"/>
    <col min="6661" max="6661" width="13" style="3" customWidth="1"/>
    <col min="6662" max="6662" width="11.85546875" style="3" customWidth="1"/>
    <col min="6663" max="6663" width="13.42578125" style="3" customWidth="1"/>
    <col min="6664" max="6912" width="9.140625" style="3"/>
    <col min="6913" max="6913" width="6.42578125" style="3" customWidth="1"/>
    <col min="6914" max="6914" width="39.140625" style="3" customWidth="1"/>
    <col min="6915" max="6915" width="19.28515625" style="3" customWidth="1"/>
    <col min="6916" max="6916" width="14" style="3" customWidth="1"/>
    <col min="6917" max="6917" width="13" style="3" customWidth="1"/>
    <col min="6918" max="6918" width="11.85546875" style="3" customWidth="1"/>
    <col min="6919" max="6919" width="13.42578125" style="3" customWidth="1"/>
    <col min="6920" max="7168" width="9.140625" style="3"/>
    <col min="7169" max="7169" width="6.42578125" style="3" customWidth="1"/>
    <col min="7170" max="7170" width="39.140625" style="3" customWidth="1"/>
    <col min="7171" max="7171" width="19.28515625" style="3" customWidth="1"/>
    <col min="7172" max="7172" width="14" style="3" customWidth="1"/>
    <col min="7173" max="7173" width="13" style="3" customWidth="1"/>
    <col min="7174" max="7174" width="11.85546875" style="3" customWidth="1"/>
    <col min="7175" max="7175" width="13.42578125" style="3" customWidth="1"/>
    <col min="7176" max="7424" width="9.140625" style="3"/>
    <col min="7425" max="7425" width="6.42578125" style="3" customWidth="1"/>
    <col min="7426" max="7426" width="39.140625" style="3" customWidth="1"/>
    <col min="7427" max="7427" width="19.28515625" style="3" customWidth="1"/>
    <col min="7428" max="7428" width="14" style="3" customWidth="1"/>
    <col min="7429" max="7429" width="13" style="3" customWidth="1"/>
    <col min="7430" max="7430" width="11.85546875" style="3" customWidth="1"/>
    <col min="7431" max="7431" width="13.42578125" style="3" customWidth="1"/>
    <col min="7432" max="7680" width="9.140625" style="3"/>
    <col min="7681" max="7681" width="6.42578125" style="3" customWidth="1"/>
    <col min="7682" max="7682" width="39.140625" style="3" customWidth="1"/>
    <col min="7683" max="7683" width="19.28515625" style="3" customWidth="1"/>
    <col min="7684" max="7684" width="14" style="3" customWidth="1"/>
    <col min="7685" max="7685" width="13" style="3" customWidth="1"/>
    <col min="7686" max="7686" width="11.85546875" style="3" customWidth="1"/>
    <col min="7687" max="7687" width="13.42578125" style="3" customWidth="1"/>
    <col min="7688" max="7936" width="9.140625" style="3"/>
    <col min="7937" max="7937" width="6.42578125" style="3" customWidth="1"/>
    <col min="7938" max="7938" width="39.140625" style="3" customWidth="1"/>
    <col min="7939" max="7939" width="19.28515625" style="3" customWidth="1"/>
    <col min="7940" max="7940" width="14" style="3" customWidth="1"/>
    <col min="7941" max="7941" width="13" style="3" customWidth="1"/>
    <col min="7942" max="7942" width="11.85546875" style="3" customWidth="1"/>
    <col min="7943" max="7943" width="13.42578125" style="3" customWidth="1"/>
    <col min="7944" max="8192" width="9.140625" style="3"/>
    <col min="8193" max="8193" width="6.42578125" style="3" customWidth="1"/>
    <col min="8194" max="8194" width="39.140625" style="3" customWidth="1"/>
    <col min="8195" max="8195" width="19.28515625" style="3" customWidth="1"/>
    <col min="8196" max="8196" width="14" style="3" customWidth="1"/>
    <col min="8197" max="8197" width="13" style="3" customWidth="1"/>
    <col min="8198" max="8198" width="11.85546875" style="3" customWidth="1"/>
    <col min="8199" max="8199" width="13.42578125" style="3" customWidth="1"/>
    <col min="8200" max="8448" width="9.140625" style="3"/>
    <col min="8449" max="8449" width="6.42578125" style="3" customWidth="1"/>
    <col min="8450" max="8450" width="39.140625" style="3" customWidth="1"/>
    <col min="8451" max="8451" width="19.28515625" style="3" customWidth="1"/>
    <col min="8452" max="8452" width="14" style="3" customWidth="1"/>
    <col min="8453" max="8453" width="13" style="3" customWidth="1"/>
    <col min="8454" max="8454" width="11.85546875" style="3" customWidth="1"/>
    <col min="8455" max="8455" width="13.42578125" style="3" customWidth="1"/>
    <col min="8456" max="8704" width="9.140625" style="3"/>
    <col min="8705" max="8705" width="6.42578125" style="3" customWidth="1"/>
    <col min="8706" max="8706" width="39.140625" style="3" customWidth="1"/>
    <col min="8707" max="8707" width="19.28515625" style="3" customWidth="1"/>
    <col min="8708" max="8708" width="14" style="3" customWidth="1"/>
    <col min="8709" max="8709" width="13" style="3" customWidth="1"/>
    <col min="8710" max="8710" width="11.85546875" style="3" customWidth="1"/>
    <col min="8711" max="8711" width="13.42578125" style="3" customWidth="1"/>
    <col min="8712" max="8960" width="9.140625" style="3"/>
    <col min="8961" max="8961" width="6.42578125" style="3" customWidth="1"/>
    <col min="8962" max="8962" width="39.140625" style="3" customWidth="1"/>
    <col min="8963" max="8963" width="19.28515625" style="3" customWidth="1"/>
    <col min="8964" max="8964" width="14" style="3" customWidth="1"/>
    <col min="8965" max="8965" width="13" style="3" customWidth="1"/>
    <col min="8966" max="8966" width="11.85546875" style="3" customWidth="1"/>
    <col min="8967" max="8967" width="13.42578125" style="3" customWidth="1"/>
    <col min="8968" max="9216" width="9.140625" style="3"/>
    <col min="9217" max="9217" width="6.42578125" style="3" customWidth="1"/>
    <col min="9218" max="9218" width="39.140625" style="3" customWidth="1"/>
    <col min="9219" max="9219" width="19.28515625" style="3" customWidth="1"/>
    <col min="9220" max="9220" width="14" style="3" customWidth="1"/>
    <col min="9221" max="9221" width="13" style="3" customWidth="1"/>
    <col min="9222" max="9222" width="11.85546875" style="3" customWidth="1"/>
    <col min="9223" max="9223" width="13.42578125" style="3" customWidth="1"/>
    <col min="9224" max="9472" width="9.140625" style="3"/>
    <col min="9473" max="9473" width="6.42578125" style="3" customWidth="1"/>
    <col min="9474" max="9474" width="39.140625" style="3" customWidth="1"/>
    <col min="9475" max="9475" width="19.28515625" style="3" customWidth="1"/>
    <col min="9476" max="9476" width="14" style="3" customWidth="1"/>
    <col min="9477" max="9477" width="13" style="3" customWidth="1"/>
    <col min="9478" max="9478" width="11.85546875" style="3" customWidth="1"/>
    <col min="9479" max="9479" width="13.42578125" style="3" customWidth="1"/>
    <col min="9480" max="9728" width="9.140625" style="3"/>
    <col min="9729" max="9729" width="6.42578125" style="3" customWidth="1"/>
    <col min="9730" max="9730" width="39.140625" style="3" customWidth="1"/>
    <col min="9731" max="9731" width="19.28515625" style="3" customWidth="1"/>
    <col min="9732" max="9732" width="14" style="3" customWidth="1"/>
    <col min="9733" max="9733" width="13" style="3" customWidth="1"/>
    <col min="9734" max="9734" width="11.85546875" style="3" customWidth="1"/>
    <col min="9735" max="9735" width="13.42578125" style="3" customWidth="1"/>
    <col min="9736" max="9984" width="9.140625" style="3"/>
    <col min="9985" max="9985" width="6.42578125" style="3" customWidth="1"/>
    <col min="9986" max="9986" width="39.140625" style="3" customWidth="1"/>
    <col min="9987" max="9987" width="19.28515625" style="3" customWidth="1"/>
    <col min="9988" max="9988" width="14" style="3" customWidth="1"/>
    <col min="9989" max="9989" width="13" style="3" customWidth="1"/>
    <col min="9990" max="9990" width="11.85546875" style="3" customWidth="1"/>
    <col min="9991" max="9991" width="13.42578125" style="3" customWidth="1"/>
    <col min="9992" max="10240" width="9.140625" style="3"/>
    <col min="10241" max="10241" width="6.42578125" style="3" customWidth="1"/>
    <col min="10242" max="10242" width="39.140625" style="3" customWidth="1"/>
    <col min="10243" max="10243" width="19.28515625" style="3" customWidth="1"/>
    <col min="10244" max="10244" width="14" style="3" customWidth="1"/>
    <col min="10245" max="10245" width="13" style="3" customWidth="1"/>
    <col min="10246" max="10246" width="11.85546875" style="3" customWidth="1"/>
    <col min="10247" max="10247" width="13.42578125" style="3" customWidth="1"/>
    <col min="10248" max="10496" width="9.140625" style="3"/>
    <col min="10497" max="10497" width="6.42578125" style="3" customWidth="1"/>
    <col min="10498" max="10498" width="39.140625" style="3" customWidth="1"/>
    <col min="10499" max="10499" width="19.28515625" style="3" customWidth="1"/>
    <col min="10500" max="10500" width="14" style="3" customWidth="1"/>
    <col min="10501" max="10501" width="13" style="3" customWidth="1"/>
    <col min="10502" max="10502" width="11.85546875" style="3" customWidth="1"/>
    <col min="10503" max="10503" width="13.42578125" style="3" customWidth="1"/>
    <col min="10504" max="10752" width="9.140625" style="3"/>
    <col min="10753" max="10753" width="6.42578125" style="3" customWidth="1"/>
    <col min="10754" max="10754" width="39.140625" style="3" customWidth="1"/>
    <col min="10755" max="10755" width="19.28515625" style="3" customWidth="1"/>
    <col min="10756" max="10756" width="14" style="3" customWidth="1"/>
    <col min="10757" max="10757" width="13" style="3" customWidth="1"/>
    <col min="10758" max="10758" width="11.85546875" style="3" customWidth="1"/>
    <col min="10759" max="10759" width="13.42578125" style="3" customWidth="1"/>
    <col min="10760" max="11008" width="9.140625" style="3"/>
    <col min="11009" max="11009" width="6.42578125" style="3" customWidth="1"/>
    <col min="11010" max="11010" width="39.140625" style="3" customWidth="1"/>
    <col min="11011" max="11011" width="19.28515625" style="3" customWidth="1"/>
    <col min="11012" max="11012" width="14" style="3" customWidth="1"/>
    <col min="11013" max="11013" width="13" style="3" customWidth="1"/>
    <col min="11014" max="11014" width="11.85546875" style="3" customWidth="1"/>
    <col min="11015" max="11015" width="13.42578125" style="3" customWidth="1"/>
    <col min="11016" max="11264" width="9.140625" style="3"/>
    <col min="11265" max="11265" width="6.42578125" style="3" customWidth="1"/>
    <col min="11266" max="11266" width="39.140625" style="3" customWidth="1"/>
    <col min="11267" max="11267" width="19.28515625" style="3" customWidth="1"/>
    <col min="11268" max="11268" width="14" style="3" customWidth="1"/>
    <col min="11269" max="11269" width="13" style="3" customWidth="1"/>
    <col min="11270" max="11270" width="11.85546875" style="3" customWidth="1"/>
    <col min="11271" max="11271" width="13.42578125" style="3" customWidth="1"/>
    <col min="11272" max="11520" width="9.140625" style="3"/>
    <col min="11521" max="11521" width="6.42578125" style="3" customWidth="1"/>
    <col min="11522" max="11522" width="39.140625" style="3" customWidth="1"/>
    <col min="11523" max="11523" width="19.28515625" style="3" customWidth="1"/>
    <col min="11524" max="11524" width="14" style="3" customWidth="1"/>
    <col min="11525" max="11525" width="13" style="3" customWidth="1"/>
    <col min="11526" max="11526" width="11.85546875" style="3" customWidth="1"/>
    <col min="11527" max="11527" width="13.42578125" style="3" customWidth="1"/>
    <col min="11528" max="11776" width="9.140625" style="3"/>
    <col min="11777" max="11777" width="6.42578125" style="3" customWidth="1"/>
    <col min="11778" max="11778" width="39.140625" style="3" customWidth="1"/>
    <col min="11779" max="11779" width="19.28515625" style="3" customWidth="1"/>
    <col min="11780" max="11780" width="14" style="3" customWidth="1"/>
    <col min="11781" max="11781" width="13" style="3" customWidth="1"/>
    <col min="11782" max="11782" width="11.85546875" style="3" customWidth="1"/>
    <col min="11783" max="11783" width="13.42578125" style="3" customWidth="1"/>
    <col min="11784" max="12032" width="9.140625" style="3"/>
    <col min="12033" max="12033" width="6.42578125" style="3" customWidth="1"/>
    <col min="12034" max="12034" width="39.140625" style="3" customWidth="1"/>
    <col min="12035" max="12035" width="19.28515625" style="3" customWidth="1"/>
    <col min="12036" max="12036" width="14" style="3" customWidth="1"/>
    <col min="12037" max="12037" width="13" style="3" customWidth="1"/>
    <col min="12038" max="12038" width="11.85546875" style="3" customWidth="1"/>
    <col min="12039" max="12039" width="13.42578125" style="3" customWidth="1"/>
    <col min="12040" max="12288" width="9.140625" style="3"/>
    <col min="12289" max="12289" width="6.42578125" style="3" customWidth="1"/>
    <col min="12290" max="12290" width="39.140625" style="3" customWidth="1"/>
    <col min="12291" max="12291" width="19.28515625" style="3" customWidth="1"/>
    <col min="12292" max="12292" width="14" style="3" customWidth="1"/>
    <col min="12293" max="12293" width="13" style="3" customWidth="1"/>
    <col min="12294" max="12294" width="11.85546875" style="3" customWidth="1"/>
    <col min="12295" max="12295" width="13.42578125" style="3" customWidth="1"/>
    <col min="12296" max="12544" width="9.140625" style="3"/>
    <col min="12545" max="12545" width="6.42578125" style="3" customWidth="1"/>
    <col min="12546" max="12546" width="39.140625" style="3" customWidth="1"/>
    <col min="12547" max="12547" width="19.28515625" style="3" customWidth="1"/>
    <col min="12548" max="12548" width="14" style="3" customWidth="1"/>
    <col min="12549" max="12549" width="13" style="3" customWidth="1"/>
    <col min="12550" max="12550" width="11.85546875" style="3" customWidth="1"/>
    <col min="12551" max="12551" width="13.42578125" style="3" customWidth="1"/>
    <col min="12552" max="12800" width="9.140625" style="3"/>
    <col min="12801" max="12801" width="6.42578125" style="3" customWidth="1"/>
    <col min="12802" max="12802" width="39.140625" style="3" customWidth="1"/>
    <col min="12803" max="12803" width="19.28515625" style="3" customWidth="1"/>
    <col min="12804" max="12804" width="14" style="3" customWidth="1"/>
    <col min="12805" max="12805" width="13" style="3" customWidth="1"/>
    <col min="12806" max="12806" width="11.85546875" style="3" customWidth="1"/>
    <col min="12807" max="12807" width="13.42578125" style="3" customWidth="1"/>
    <col min="12808" max="13056" width="9.140625" style="3"/>
    <col min="13057" max="13057" width="6.42578125" style="3" customWidth="1"/>
    <col min="13058" max="13058" width="39.140625" style="3" customWidth="1"/>
    <col min="13059" max="13059" width="19.28515625" style="3" customWidth="1"/>
    <col min="13060" max="13060" width="14" style="3" customWidth="1"/>
    <col min="13061" max="13061" width="13" style="3" customWidth="1"/>
    <col min="13062" max="13062" width="11.85546875" style="3" customWidth="1"/>
    <col min="13063" max="13063" width="13.42578125" style="3" customWidth="1"/>
    <col min="13064" max="13312" width="9.140625" style="3"/>
    <col min="13313" max="13313" width="6.42578125" style="3" customWidth="1"/>
    <col min="13314" max="13314" width="39.140625" style="3" customWidth="1"/>
    <col min="13315" max="13315" width="19.28515625" style="3" customWidth="1"/>
    <col min="13316" max="13316" width="14" style="3" customWidth="1"/>
    <col min="13317" max="13317" width="13" style="3" customWidth="1"/>
    <col min="13318" max="13318" width="11.85546875" style="3" customWidth="1"/>
    <col min="13319" max="13319" width="13.42578125" style="3" customWidth="1"/>
    <col min="13320" max="13568" width="9.140625" style="3"/>
    <col min="13569" max="13569" width="6.42578125" style="3" customWidth="1"/>
    <col min="13570" max="13570" width="39.140625" style="3" customWidth="1"/>
    <col min="13571" max="13571" width="19.28515625" style="3" customWidth="1"/>
    <col min="13572" max="13572" width="14" style="3" customWidth="1"/>
    <col min="13573" max="13573" width="13" style="3" customWidth="1"/>
    <col min="13574" max="13574" width="11.85546875" style="3" customWidth="1"/>
    <col min="13575" max="13575" width="13.42578125" style="3" customWidth="1"/>
    <col min="13576" max="13824" width="9.140625" style="3"/>
    <col min="13825" max="13825" width="6.42578125" style="3" customWidth="1"/>
    <col min="13826" max="13826" width="39.140625" style="3" customWidth="1"/>
    <col min="13827" max="13827" width="19.28515625" style="3" customWidth="1"/>
    <col min="13828" max="13828" width="14" style="3" customWidth="1"/>
    <col min="13829" max="13829" width="13" style="3" customWidth="1"/>
    <col min="13830" max="13830" width="11.85546875" style="3" customWidth="1"/>
    <col min="13831" max="13831" width="13.42578125" style="3" customWidth="1"/>
    <col min="13832" max="14080" width="9.140625" style="3"/>
    <col min="14081" max="14081" width="6.42578125" style="3" customWidth="1"/>
    <col min="14082" max="14082" width="39.140625" style="3" customWidth="1"/>
    <col min="14083" max="14083" width="19.28515625" style="3" customWidth="1"/>
    <col min="14084" max="14084" width="14" style="3" customWidth="1"/>
    <col min="14085" max="14085" width="13" style="3" customWidth="1"/>
    <col min="14086" max="14086" width="11.85546875" style="3" customWidth="1"/>
    <col min="14087" max="14087" width="13.42578125" style="3" customWidth="1"/>
    <col min="14088" max="14336" width="9.140625" style="3"/>
    <col min="14337" max="14337" width="6.42578125" style="3" customWidth="1"/>
    <col min="14338" max="14338" width="39.140625" style="3" customWidth="1"/>
    <col min="14339" max="14339" width="19.28515625" style="3" customWidth="1"/>
    <col min="14340" max="14340" width="14" style="3" customWidth="1"/>
    <col min="14341" max="14341" width="13" style="3" customWidth="1"/>
    <col min="14342" max="14342" width="11.85546875" style="3" customWidth="1"/>
    <col min="14343" max="14343" width="13.42578125" style="3" customWidth="1"/>
    <col min="14344" max="14592" width="9.140625" style="3"/>
    <col min="14593" max="14593" width="6.42578125" style="3" customWidth="1"/>
    <col min="14594" max="14594" width="39.140625" style="3" customWidth="1"/>
    <col min="14595" max="14595" width="19.28515625" style="3" customWidth="1"/>
    <col min="14596" max="14596" width="14" style="3" customWidth="1"/>
    <col min="14597" max="14597" width="13" style="3" customWidth="1"/>
    <col min="14598" max="14598" width="11.85546875" style="3" customWidth="1"/>
    <col min="14599" max="14599" width="13.42578125" style="3" customWidth="1"/>
    <col min="14600" max="14848" width="9.140625" style="3"/>
    <col min="14849" max="14849" width="6.42578125" style="3" customWidth="1"/>
    <col min="14850" max="14850" width="39.140625" style="3" customWidth="1"/>
    <col min="14851" max="14851" width="19.28515625" style="3" customWidth="1"/>
    <col min="14852" max="14852" width="14" style="3" customWidth="1"/>
    <col min="14853" max="14853" width="13" style="3" customWidth="1"/>
    <col min="14854" max="14854" width="11.85546875" style="3" customWidth="1"/>
    <col min="14855" max="14855" width="13.42578125" style="3" customWidth="1"/>
    <col min="14856" max="15104" width="9.140625" style="3"/>
    <col min="15105" max="15105" width="6.42578125" style="3" customWidth="1"/>
    <col min="15106" max="15106" width="39.140625" style="3" customWidth="1"/>
    <col min="15107" max="15107" width="19.28515625" style="3" customWidth="1"/>
    <col min="15108" max="15108" width="14" style="3" customWidth="1"/>
    <col min="15109" max="15109" width="13" style="3" customWidth="1"/>
    <col min="15110" max="15110" width="11.85546875" style="3" customWidth="1"/>
    <col min="15111" max="15111" width="13.42578125" style="3" customWidth="1"/>
    <col min="15112" max="15360" width="9.140625" style="3"/>
    <col min="15361" max="15361" width="6.42578125" style="3" customWidth="1"/>
    <col min="15362" max="15362" width="39.140625" style="3" customWidth="1"/>
    <col min="15363" max="15363" width="19.28515625" style="3" customWidth="1"/>
    <col min="15364" max="15364" width="14" style="3" customWidth="1"/>
    <col min="15365" max="15365" width="13" style="3" customWidth="1"/>
    <col min="15366" max="15366" width="11.85546875" style="3" customWidth="1"/>
    <col min="15367" max="15367" width="13.42578125" style="3" customWidth="1"/>
    <col min="15368" max="15616" width="9.140625" style="3"/>
    <col min="15617" max="15617" width="6.42578125" style="3" customWidth="1"/>
    <col min="15618" max="15618" width="39.140625" style="3" customWidth="1"/>
    <col min="15619" max="15619" width="19.28515625" style="3" customWidth="1"/>
    <col min="15620" max="15620" width="14" style="3" customWidth="1"/>
    <col min="15621" max="15621" width="13" style="3" customWidth="1"/>
    <col min="15622" max="15622" width="11.85546875" style="3" customWidth="1"/>
    <col min="15623" max="15623" width="13.42578125" style="3" customWidth="1"/>
    <col min="15624" max="15872" width="9.140625" style="3"/>
    <col min="15873" max="15873" width="6.42578125" style="3" customWidth="1"/>
    <col min="15874" max="15874" width="39.140625" style="3" customWidth="1"/>
    <col min="15875" max="15875" width="19.28515625" style="3" customWidth="1"/>
    <col min="15876" max="15876" width="14" style="3" customWidth="1"/>
    <col min="15877" max="15877" width="13" style="3" customWidth="1"/>
    <col min="15878" max="15878" width="11.85546875" style="3" customWidth="1"/>
    <col min="15879" max="15879" width="13.42578125" style="3" customWidth="1"/>
    <col min="15880" max="16128" width="9.140625" style="3"/>
    <col min="16129" max="16129" width="6.42578125" style="3" customWidth="1"/>
    <col min="16130" max="16130" width="39.140625" style="3" customWidth="1"/>
    <col min="16131" max="16131" width="19.28515625" style="3" customWidth="1"/>
    <col min="16132" max="16132" width="14" style="3" customWidth="1"/>
    <col min="16133" max="16133" width="13" style="3" customWidth="1"/>
    <col min="16134" max="16134" width="11.85546875" style="3" customWidth="1"/>
    <col min="16135" max="16135" width="13.42578125" style="3" customWidth="1"/>
    <col min="16136" max="16384" width="9.140625" style="3"/>
  </cols>
  <sheetData>
    <row r="1" spans="1:7" ht="47.25" customHeight="1" x14ac:dyDescent="0.2">
      <c r="A1" s="1"/>
      <c r="B1" s="1"/>
      <c r="C1" s="2"/>
      <c r="D1" s="2"/>
      <c r="E1" s="2"/>
      <c r="F1" s="2"/>
      <c r="G1" s="2"/>
    </row>
    <row r="2" spans="1:7" x14ac:dyDescent="0.2">
      <c r="A2" s="4">
        <v>999</v>
      </c>
      <c r="B2" s="5" t="s">
        <v>0</v>
      </c>
      <c r="C2" s="6"/>
      <c r="D2" s="6"/>
      <c r="E2" s="2"/>
      <c r="F2" s="2"/>
      <c r="G2" s="2"/>
    </row>
    <row r="3" spans="1:7" x14ac:dyDescent="0.2">
      <c r="A3" s="4" t="s">
        <v>1</v>
      </c>
      <c r="B3" s="5" t="s">
        <v>2</v>
      </c>
      <c r="C3" s="6"/>
      <c r="D3" s="6"/>
      <c r="E3" s="2"/>
      <c r="F3" s="2"/>
      <c r="G3" s="2"/>
    </row>
    <row r="4" spans="1:7" x14ac:dyDescent="0.2">
      <c r="A4" s="7" t="s">
        <v>3</v>
      </c>
      <c r="B4" s="5" t="s">
        <v>4</v>
      </c>
      <c r="C4" s="6"/>
      <c r="D4" s="6"/>
      <c r="E4" s="2"/>
      <c r="F4" s="2"/>
      <c r="G4" s="2"/>
    </row>
    <row r="5" spans="1:7" x14ac:dyDescent="0.2">
      <c r="A5" s="8" t="s">
        <v>5</v>
      </c>
      <c r="B5" s="9"/>
      <c r="C5" s="10"/>
      <c r="D5" s="10"/>
      <c r="E5" s="2"/>
      <c r="F5" s="2"/>
      <c r="G5" s="2"/>
    </row>
    <row r="6" spans="1:7" x14ac:dyDescent="0.2">
      <c r="A6" s="5" t="s">
        <v>6</v>
      </c>
      <c r="B6" s="5"/>
      <c r="C6" s="6"/>
      <c r="D6" s="6"/>
      <c r="E6" s="2"/>
      <c r="F6" s="2"/>
      <c r="G6" s="2"/>
    </row>
    <row r="7" spans="1:7" x14ac:dyDescent="0.2">
      <c r="A7" s="5" t="s">
        <v>820</v>
      </c>
      <c r="B7" s="5"/>
      <c r="C7" s="6"/>
      <c r="D7" s="6"/>
      <c r="E7" s="2"/>
      <c r="F7" s="2"/>
      <c r="G7" s="2"/>
    </row>
    <row r="8" spans="1:7" x14ac:dyDescent="0.2">
      <c r="A8" s="5" t="s">
        <v>821</v>
      </c>
      <c r="B8" s="5"/>
      <c r="C8" s="6"/>
      <c r="D8" s="6"/>
      <c r="E8" s="2"/>
      <c r="F8" s="2"/>
      <c r="G8" s="2"/>
    </row>
    <row r="9" spans="1:7" x14ac:dyDescent="0.2">
      <c r="A9" s="11" t="s">
        <v>822</v>
      </c>
      <c r="B9" s="5"/>
      <c r="C9" s="6"/>
      <c r="D9" s="6"/>
      <c r="E9" s="2"/>
      <c r="F9" s="2"/>
      <c r="G9" s="2"/>
    </row>
    <row r="10" spans="1:7" ht="9" customHeight="1" x14ac:dyDescent="0.2">
      <c r="A10" s="11"/>
      <c r="B10" s="5"/>
      <c r="C10" s="6"/>
      <c r="D10" s="6"/>
      <c r="E10" s="2"/>
      <c r="F10" s="2"/>
      <c r="G10" s="2"/>
    </row>
    <row r="11" spans="1:7" ht="15" x14ac:dyDescent="0.25">
      <c r="A11" s="114" t="s">
        <v>817</v>
      </c>
      <c r="B11" s="114"/>
      <c r="C11" s="114"/>
      <c r="D11" s="114"/>
      <c r="E11" s="114"/>
      <c r="F11" s="114"/>
      <c r="G11" s="106"/>
    </row>
    <row r="12" spans="1:7" ht="15" x14ac:dyDescent="0.2">
      <c r="A12" s="113" t="s">
        <v>823</v>
      </c>
      <c r="B12" s="113"/>
      <c r="C12" s="113"/>
      <c r="D12" s="113"/>
      <c r="E12" s="113"/>
      <c r="F12" s="113"/>
      <c r="G12" s="105"/>
    </row>
    <row r="13" spans="1:7" x14ac:dyDescent="0.2">
      <c r="A13" s="6"/>
      <c r="B13" s="6"/>
      <c r="C13" s="6"/>
      <c r="D13" s="6"/>
      <c r="E13" s="12"/>
      <c r="F13" s="12"/>
      <c r="G13" s="12"/>
    </row>
    <row r="14" spans="1:7" ht="15.75" x14ac:dyDescent="0.2">
      <c r="A14" s="124" t="s">
        <v>677</v>
      </c>
      <c r="B14" s="124"/>
      <c r="C14" s="124"/>
      <c r="D14" s="124"/>
      <c r="E14" s="124"/>
      <c r="F14" s="124"/>
      <c r="G14" s="124"/>
    </row>
    <row r="15" spans="1:7" ht="9.75" customHeight="1" x14ac:dyDescent="0.2">
      <c r="A15" s="13"/>
      <c r="B15" s="13"/>
      <c r="C15" s="13"/>
      <c r="D15" s="13"/>
      <c r="E15" s="13"/>
      <c r="F15" s="13"/>
      <c r="G15" s="13"/>
    </row>
    <row r="16" spans="1:7" ht="17.25" customHeight="1" x14ac:dyDescent="0.2">
      <c r="A16" s="125" t="s">
        <v>7</v>
      </c>
      <c r="B16" s="125"/>
      <c r="C16" s="125"/>
      <c r="D16" s="125"/>
      <c r="E16" s="125"/>
      <c r="F16" s="125"/>
      <c r="G16" s="125"/>
    </row>
    <row r="17" spans="1:7" ht="10.5" customHeight="1" x14ac:dyDescent="0.2">
      <c r="A17" s="87"/>
      <c r="B17" s="87"/>
      <c r="C17" s="87"/>
      <c r="D17" s="87"/>
      <c r="E17" s="87"/>
      <c r="F17" s="87"/>
      <c r="G17" s="87"/>
    </row>
    <row r="18" spans="1:7" ht="15" x14ac:dyDescent="0.2">
      <c r="A18" s="88" t="s">
        <v>673</v>
      </c>
      <c r="B18" s="88"/>
      <c r="C18" s="88"/>
      <c r="D18" s="88"/>
      <c r="E18" s="88"/>
      <c r="F18" s="88"/>
      <c r="G18" s="87"/>
    </row>
    <row r="19" spans="1:7" ht="17.25" customHeight="1" x14ac:dyDescent="0.2">
      <c r="A19" s="88" t="s">
        <v>672</v>
      </c>
      <c r="B19" s="88"/>
      <c r="C19" s="88"/>
      <c r="D19" s="88"/>
      <c r="E19" s="88"/>
      <c r="F19" s="88"/>
      <c r="G19" s="87"/>
    </row>
    <row r="20" spans="1:7" ht="17.25" customHeight="1" x14ac:dyDescent="0.2">
      <c r="A20" s="63"/>
      <c r="B20" s="63"/>
      <c r="C20" s="63"/>
      <c r="D20" s="63"/>
      <c r="E20" s="63"/>
      <c r="F20" s="63"/>
      <c r="G20" s="63"/>
    </row>
    <row r="22" spans="1:7" x14ac:dyDescent="0.2">
      <c r="A22" s="19"/>
      <c r="B22" s="20"/>
      <c r="C22" s="129" t="s">
        <v>678</v>
      </c>
      <c r="D22" s="127" t="s">
        <v>32</v>
      </c>
      <c r="E22" s="128"/>
      <c r="F22" s="129" t="s">
        <v>679</v>
      </c>
      <c r="G22" s="14"/>
    </row>
    <row r="23" spans="1:7" x14ac:dyDescent="0.2">
      <c r="A23" s="21"/>
      <c r="B23" s="22"/>
      <c r="C23" s="130"/>
      <c r="D23" s="23" t="s">
        <v>33</v>
      </c>
      <c r="E23" s="23" t="s">
        <v>34</v>
      </c>
      <c r="F23" s="130"/>
      <c r="G23" s="14"/>
    </row>
    <row r="24" spans="1:7" x14ac:dyDescent="0.2">
      <c r="A24" s="24" t="s">
        <v>11</v>
      </c>
      <c r="B24" s="25"/>
      <c r="C24" s="23">
        <v>1</v>
      </c>
      <c r="D24" s="23">
        <v>2</v>
      </c>
      <c r="E24" s="23">
        <v>3</v>
      </c>
      <c r="F24" s="23">
        <v>4</v>
      </c>
      <c r="G24" s="14"/>
    </row>
    <row r="25" spans="1:7" x14ac:dyDescent="0.2">
      <c r="A25" s="26"/>
      <c r="B25" s="26"/>
      <c r="C25" s="26"/>
      <c r="D25" s="26"/>
      <c r="E25" s="26"/>
      <c r="F25" s="26"/>
      <c r="G25" s="15"/>
    </row>
    <row r="26" spans="1:7" ht="12.75" customHeight="1" x14ac:dyDescent="0.2">
      <c r="A26" s="126" t="s">
        <v>12</v>
      </c>
      <c r="B26" s="126" t="s">
        <v>13</v>
      </c>
      <c r="C26" s="28"/>
      <c r="D26" s="28"/>
      <c r="E26" s="28"/>
      <c r="F26" s="28"/>
      <c r="G26" s="15"/>
    </row>
    <row r="27" spans="1:7" x14ac:dyDescent="0.2">
      <c r="A27" s="26" t="s">
        <v>14</v>
      </c>
      <c r="B27" s="26" t="s">
        <v>15</v>
      </c>
      <c r="C27" s="29">
        <v>9729527</v>
      </c>
      <c r="D27" s="29">
        <v>-37182</v>
      </c>
      <c r="E27" s="30">
        <f t="shared" ref="E27:E33" si="0">D27/C27</f>
        <v>-3.8215629598437827E-3</v>
      </c>
      <c r="F27" s="29">
        <f>SUM(C27:D27)</f>
        <v>9692345</v>
      </c>
      <c r="G27" s="16"/>
    </row>
    <row r="28" spans="1:7" x14ac:dyDescent="0.2">
      <c r="A28" s="26" t="s">
        <v>16</v>
      </c>
      <c r="B28" s="26" t="s">
        <v>17</v>
      </c>
      <c r="C28" s="29">
        <v>10000</v>
      </c>
      <c r="D28" s="29">
        <f t="shared" ref="D28:D41" si="1">F28-C28</f>
        <v>0</v>
      </c>
      <c r="E28" s="30">
        <f t="shared" si="0"/>
        <v>0</v>
      </c>
      <c r="F28" s="29">
        <v>10000</v>
      </c>
      <c r="G28" s="16"/>
    </row>
    <row r="29" spans="1:7" x14ac:dyDescent="0.2">
      <c r="A29" s="31"/>
      <c r="B29" s="31" t="s">
        <v>18</v>
      </c>
      <c r="C29" s="32">
        <f>SUM(C27:C28)</f>
        <v>9739527</v>
      </c>
      <c r="D29" s="32">
        <v>-37182</v>
      </c>
      <c r="E29" s="33">
        <f t="shared" si="0"/>
        <v>-3.8176391933612383E-3</v>
      </c>
      <c r="F29" s="32">
        <f>SUM(C29:D29)</f>
        <v>9702345</v>
      </c>
      <c r="G29" s="16"/>
    </row>
    <row r="30" spans="1:7" x14ac:dyDescent="0.2">
      <c r="A30" s="26" t="s">
        <v>8</v>
      </c>
      <c r="B30" s="26" t="s">
        <v>19</v>
      </c>
      <c r="C30" s="29">
        <v>3700454</v>
      </c>
      <c r="D30" s="29">
        <v>287676</v>
      </c>
      <c r="E30" s="30">
        <f t="shared" si="0"/>
        <v>7.7740731272433056E-2</v>
      </c>
      <c r="F30" s="29">
        <f>SUM(C30:D30)</f>
        <v>3988130</v>
      </c>
      <c r="G30" s="16"/>
    </row>
    <row r="31" spans="1:7" x14ac:dyDescent="0.2">
      <c r="A31" s="26" t="s">
        <v>9</v>
      </c>
      <c r="B31" s="26" t="s">
        <v>20</v>
      </c>
      <c r="C31" s="29">
        <v>8293105</v>
      </c>
      <c r="D31" s="29">
        <v>-326278</v>
      </c>
      <c r="E31" s="30">
        <f t="shared" si="0"/>
        <v>-3.9343285777763574E-2</v>
      </c>
      <c r="F31" s="29">
        <f>SUM(C31:D31)</f>
        <v>7966827</v>
      </c>
      <c r="G31" s="16"/>
    </row>
    <row r="32" spans="1:7" x14ac:dyDescent="0.2">
      <c r="A32" s="31"/>
      <c r="B32" s="31" t="s">
        <v>21</v>
      </c>
      <c r="C32" s="32">
        <f>SUM(C30:C31)</f>
        <v>11993559</v>
      </c>
      <c r="D32" s="32">
        <f>SUM(D30:D31)</f>
        <v>-38602</v>
      </c>
      <c r="E32" s="34">
        <f t="shared" si="0"/>
        <v>-3.2185608958942044E-3</v>
      </c>
      <c r="F32" s="32">
        <f>SUM(F30:F31)</f>
        <v>11954957</v>
      </c>
      <c r="G32" s="16"/>
    </row>
    <row r="33" spans="1:9" x14ac:dyDescent="0.2">
      <c r="A33" s="132" t="s">
        <v>22</v>
      </c>
      <c r="B33" s="132" t="s">
        <v>13</v>
      </c>
      <c r="C33" s="35">
        <f>C29-C32</f>
        <v>-2254032</v>
      </c>
      <c r="D33" s="35">
        <f>D29-D32</f>
        <v>1420</v>
      </c>
      <c r="E33" s="36">
        <f t="shared" si="0"/>
        <v>-6.2998218303910499E-4</v>
      </c>
      <c r="F33" s="35">
        <f>F29-F32</f>
        <v>-2252612</v>
      </c>
      <c r="G33" s="17"/>
    </row>
    <row r="34" spans="1:9" x14ac:dyDescent="0.2">
      <c r="A34" s="26"/>
      <c r="B34" s="26"/>
      <c r="C34" s="26"/>
      <c r="D34" s="26"/>
      <c r="E34" s="26"/>
      <c r="F34" s="26"/>
      <c r="G34" s="15"/>
    </row>
    <row r="35" spans="1:9" ht="14.25" customHeight="1" x14ac:dyDescent="0.2">
      <c r="A35" s="126" t="s">
        <v>23</v>
      </c>
      <c r="B35" s="126" t="s">
        <v>13</v>
      </c>
      <c r="C35" s="28"/>
      <c r="D35" s="28"/>
      <c r="E35" s="37"/>
      <c r="F35" s="28"/>
      <c r="G35" s="15"/>
    </row>
    <row r="36" spans="1:9" x14ac:dyDescent="0.2">
      <c r="A36" s="26" t="s">
        <v>24</v>
      </c>
      <c r="B36" s="26" t="s">
        <v>25</v>
      </c>
      <c r="C36" s="29">
        <v>0</v>
      </c>
      <c r="D36" s="29">
        <f t="shared" si="1"/>
        <v>0</v>
      </c>
      <c r="E36" s="30">
        <v>0</v>
      </c>
      <c r="F36" s="29">
        <v>0</v>
      </c>
      <c r="G36" s="16"/>
    </row>
    <row r="37" spans="1:9" x14ac:dyDescent="0.2">
      <c r="A37" s="26" t="s">
        <v>10</v>
      </c>
      <c r="B37" s="26" t="s">
        <v>26</v>
      </c>
      <c r="C37" s="29">
        <v>179240</v>
      </c>
      <c r="D37" s="29">
        <v>1420</v>
      </c>
      <c r="E37" s="30">
        <f>D37/C37</f>
        <v>7.9223387636688236E-3</v>
      </c>
      <c r="F37" s="29">
        <v>180660</v>
      </c>
      <c r="G37" s="16"/>
    </row>
    <row r="38" spans="1:9" x14ac:dyDescent="0.2">
      <c r="A38" s="132" t="s">
        <v>27</v>
      </c>
      <c r="B38" s="132" t="s">
        <v>13</v>
      </c>
      <c r="C38" s="35">
        <f>C36-C37</f>
        <v>-179240</v>
      </c>
      <c r="D38" s="35">
        <v>1420</v>
      </c>
      <c r="E38" s="36">
        <f>D38/C38</f>
        <v>-7.9223387636688236E-3</v>
      </c>
      <c r="F38" s="35">
        <f>F36-F37</f>
        <v>-180660</v>
      </c>
      <c r="G38" s="17"/>
    </row>
    <row r="39" spans="1:9" x14ac:dyDescent="0.2">
      <c r="A39" s="26"/>
      <c r="B39" s="26"/>
      <c r="C39" s="26"/>
      <c r="D39" s="26"/>
      <c r="E39" s="30"/>
      <c r="F39" s="26"/>
      <c r="G39" s="15"/>
    </row>
    <row r="40" spans="1:9" x14ac:dyDescent="0.2">
      <c r="A40" s="126" t="s">
        <v>28</v>
      </c>
      <c r="B40" s="126" t="s">
        <v>13</v>
      </c>
      <c r="C40" s="27"/>
      <c r="D40" s="27"/>
      <c r="E40" s="38"/>
      <c r="F40" s="27"/>
      <c r="G40" s="18"/>
    </row>
    <row r="41" spans="1:9" x14ac:dyDescent="0.2">
      <c r="A41" s="133" t="s">
        <v>29</v>
      </c>
      <c r="B41" s="133"/>
      <c r="C41" s="29">
        <v>2433272</v>
      </c>
      <c r="D41" s="29">
        <f t="shared" si="1"/>
        <v>0</v>
      </c>
      <c r="E41" s="30">
        <v>0</v>
      </c>
      <c r="F41" s="29">
        <v>2433272</v>
      </c>
      <c r="G41" s="16"/>
    </row>
    <row r="42" spans="1:9" ht="27.95" customHeight="1" x14ac:dyDescent="0.2">
      <c r="A42" s="131" t="s">
        <v>30</v>
      </c>
      <c r="B42" s="132"/>
      <c r="C42" s="35">
        <v>2433272</v>
      </c>
      <c r="D42" s="35">
        <f>F42-C42</f>
        <v>0</v>
      </c>
      <c r="E42" s="36">
        <v>0</v>
      </c>
      <c r="F42" s="35">
        <v>2433272</v>
      </c>
      <c r="G42" s="17"/>
    </row>
    <row r="43" spans="1:9" x14ac:dyDescent="0.2">
      <c r="A43" s="26"/>
      <c r="B43" s="26"/>
      <c r="C43" s="26"/>
      <c r="D43" s="26"/>
      <c r="E43" s="26"/>
      <c r="F43" s="26"/>
      <c r="G43" s="15"/>
    </row>
    <row r="44" spans="1:9" ht="15.75" customHeight="1" x14ac:dyDescent="0.2">
      <c r="A44" s="123" t="s">
        <v>31</v>
      </c>
      <c r="B44" s="123"/>
      <c r="C44" s="39">
        <v>0</v>
      </c>
      <c r="D44" s="39">
        <v>0</v>
      </c>
      <c r="E44" s="39">
        <v>0</v>
      </c>
      <c r="F44" s="39">
        <v>0</v>
      </c>
      <c r="G44" s="17"/>
      <c r="I44" s="3" t="s">
        <v>13</v>
      </c>
    </row>
    <row r="51" spans="1:6" x14ac:dyDescent="0.2">
      <c r="A51" s="115" t="s">
        <v>11</v>
      </c>
      <c r="B51" s="117" t="s">
        <v>35</v>
      </c>
      <c r="C51" s="117" t="s">
        <v>678</v>
      </c>
      <c r="D51" s="117" t="s">
        <v>32</v>
      </c>
      <c r="E51" s="117"/>
      <c r="F51" s="117" t="s">
        <v>679</v>
      </c>
    </row>
    <row r="52" spans="1:6" x14ac:dyDescent="0.2">
      <c r="A52" s="116"/>
      <c r="B52" s="118"/>
      <c r="C52" s="118"/>
      <c r="D52" s="40" t="s">
        <v>33</v>
      </c>
      <c r="E52" s="40" t="s">
        <v>34</v>
      </c>
      <c r="F52" s="118"/>
    </row>
    <row r="53" spans="1:6" x14ac:dyDescent="0.2">
      <c r="A53" s="119" t="s">
        <v>36</v>
      </c>
      <c r="B53" s="120"/>
      <c r="C53" s="120"/>
      <c r="D53" s="41" t="s">
        <v>13</v>
      </c>
      <c r="E53" s="41" t="s">
        <v>13</v>
      </c>
      <c r="F53" s="41" t="s">
        <v>13</v>
      </c>
    </row>
    <row r="54" spans="1:6" x14ac:dyDescent="0.2">
      <c r="A54" s="44" t="s">
        <v>14</v>
      </c>
      <c r="B54" s="45" t="s">
        <v>15</v>
      </c>
      <c r="C54" s="46">
        <v>9729527</v>
      </c>
      <c r="D54" s="46">
        <v>-37182</v>
      </c>
      <c r="E54" s="47" t="s">
        <v>730</v>
      </c>
      <c r="F54" s="46">
        <v>9692345</v>
      </c>
    </row>
    <row r="55" spans="1:6" x14ac:dyDescent="0.2">
      <c r="A55" s="48" t="s">
        <v>37</v>
      </c>
      <c r="B55" s="49" t="s">
        <v>38</v>
      </c>
      <c r="C55" s="50">
        <v>5190000</v>
      </c>
      <c r="D55" s="50">
        <v>0</v>
      </c>
      <c r="E55" s="51" t="s">
        <v>43</v>
      </c>
      <c r="F55" s="50">
        <v>5190000</v>
      </c>
    </row>
    <row r="56" spans="1:6" x14ac:dyDescent="0.2">
      <c r="A56" s="52" t="s">
        <v>39</v>
      </c>
      <c r="B56" s="53" t="s">
        <v>40</v>
      </c>
      <c r="C56" s="54">
        <v>4700000</v>
      </c>
      <c r="D56" s="54">
        <v>0</v>
      </c>
      <c r="E56" s="55" t="s">
        <v>43</v>
      </c>
      <c r="F56" s="54">
        <v>4700000</v>
      </c>
    </row>
    <row r="57" spans="1:6" x14ac:dyDescent="0.2">
      <c r="A57" s="52" t="s">
        <v>41</v>
      </c>
      <c r="B57" s="53" t="s">
        <v>42</v>
      </c>
      <c r="C57" s="54">
        <v>340000</v>
      </c>
      <c r="D57" s="54">
        <v>0</v>
      </c>
      <c r="E57" s="55" t="s">
        <v>43</v>
      </c>
      <c r="F57" s="54">
        <v>340000</v>
      </c>
    </row>
    <row r="58" spans="1:6" x14ac:dyDescent="0.2">
      <c r="A58" s="52" t="s">
        <v>44</v>
      </c>
      <c r="B58" s="53" t="s">
        <v>45</v>
      </c>
      <c r="C58" s="54">
        <v>150000</v>
      </c>
      <c r="D58" s="54">
        <v>0</v>
      </c>
      <c r="E58" s="55" t="s">
        <v>43</v>
      </c>
      <c r="F58" s="54">
        <v>150000</v>
      </c>
    </row>
    <row r="59" spans="1:6" x14ac:dyDescent="0.2">
      <c r="A59" s="48" t="s">
        <v>46</v>
      </c>
      <c r="B59" s="49" t="s">
        <v>47</v>
      </c>
      <c r="C59" s="50">
        <v>3047367</v>
      </c>
      <c r="D59" s="50">
        <v>-109019</v>
      </c>
      <c r="E59" s="51" t="s">
        <v>681</v>
      </c>
      <c r="F59" s="50">
        <v>2938348</v>
      </c>
    </row>
    <row r="60" spans="1:6" x14ac:dyDescent="0.2">
      <c r="A60" s="52" t="s">
        <v>48</v>
      </c>
      <c r="B60" s="53" t="s">
        <v>49</v>
      </c>
      <c r="C60" s="54">
        <v>284170</v>
      </c>
      <c r="D60" s="54">
        <v>4681</v>
      </c>
      <c r="E60" s="55" t="s">
        <v>682</v>
      </c>
      <c r="F60" s="54">
        <v>288851</v>
      </c>
    </row>
    <row r="61" spans="1:6" x14ac:dyDescent="0.2">
      <c r="A61" s="52" t="s">
        <v>50</v>
      </c>
      <c r="B61" s="53" t="s">
        <v>51</v>
      </c>
      <c r="C61" s="54">
        <v>191500</v>
      </c>
      <c r="D61" s="54">
        <v>0</v>
      </c>
      <c r="E61" s="55" t="s">
        <v>43</v>
      </c>
      <c r="F61" s="54">
        <v>191500</v>
      </c>
    </row>
    <row r="62" spans="1:6" x14ac:dyDescent="0.2">
      <c r="A62" s="52" t="s">
        <v>52</v>
      </c>
      <c r="B62" s="53" t="s">
        <v>53</v>
      </c>
      <c r="C62" s="54">
        <v>19900</v>
      </c>
      <c r="D62" s="54">
        <v>0</v>
      </c>
      <c r="E62" s="55" t="s">
        <v>43</v>
      </c>
      <c r="F62" s="54">
        <v>19900</v>
      </c>
    </row>
    <row r="63" spans="1:6" x14ac:dyDescent="0.2">
      <c r="A63" s="52" t="s">
        <v>54</v>
      </c>
      <c r="B63" s="53" t="s">
        <v>55</v>
      </c>
      <c r="C63" s="54">
        <v>2551797</v>
      </c>
      <c r="D63" s="54">
        <v>-113700</v>
      </c>
      <c r="E63" s="55" t="s">
        <v>144</v>
      </c>
      <c r="F63" s="54">
        <v>2438097</v>
      </c>
    </row>
    <row r="64" spans="1:6" x14ac:dyDescent="0.2">
      <c r="A64" s="48" t="s">
        <v>56</v>
      </c>
      <c r="B64" s="49" t="s">
        <v>57</v>
      </c>
      <c r="C64" s="50">
        <v>106810</v>
      </c>
      <c r="D64" s="50">
        <v>25870</v>
      </c>
      <c r="E64" s="51" t="s">
        <v>683</v>
      </c>
      <c r="F64" s="50">
        <v>132680</v>
      </c>
    </row>
    <row r="65" spans="1:6" x14ac:dyDescent="0.2">
      <c r="A65" s="52" t="s">
        <v>58</v>
      </c>
      <c r="B65" s="53" t="s">
        <v>59</v>
      </c>
      <c r="C65" s="54">
        <v>15020</v>
      </c>
      <c r="D65" s="54">
        <v>25870</v>
      </c>
      <c r="E65" s="55" t="s">
        <v>684</v>
      </c>
      <c r="F65" s="54">
        <v>40890</v>
      </c>
    </row>
    <row r="66" spans="1:6" x14ac:dyDescent="0.2">
      <c r="A66" s="52" t="s">
        <v>60</v>
      </c>
      <c r="B66" s="53" t="s">
        <v>61</v>
      </c>
      <c r="C66" s="54">
        <v>91790</v>
      </c>
      <c r="D66" s="54">
        <v>0</v>
      </c>
      <c r="E66" s="55" t="s">
        <v>43</v>
      </c>
      <c r="F66" s="54">
        <v>91790</v>
      </c>
    </row>
    <row r="67" spans="1:6" x14ac:dyDescent="0.2">
      <c r="A67" s="48" t="s">
        <v>62</v>
      </c>
      <c r="B67" s="49" t="s">
        <v>63</v>
      </c>
      <c r="C67" s="50">
        <v>1364980</v>
      </c>
      <c r="D67" s="50">
        <v>41531</v>
      </c>
      <c r="E67" s="51" t="s">
        <v>731</v>
      </c>
      <c r="F67" s="50">
        <v>1406511</v>
      </c>
    </row>
    <row r="68" spans="1:6" x14ac:dyDescent="0.2">
      <c r="A68" s="52" t="s">
        <v>64</v>
      </c>
      <c r="B68" s="53" t="s">
        <v>65</v>
      </c>
      <c r="C68" s="54">
        <v>11000</v>
      </c>
      <c r="D68" s="54">
        <v>0</v>
      </c>
      <c r="E68" s="55" t="s">
        <v>43</v>
      </c>
      <c r="F68" s="54">
        <v>11000</v>
      </c>
    </row>
    <row r="69" spans="1:6" x14ac:dyDescent="0.2">
      <c r="A69" s="52" t="s">
        <v>66</v>
      </c>
      <c r="B69" s="53" t="s">
        <v>67</v>
      </c>
      <c r="C69" s="54">
        <v>209980</v>
      </c>
      <c r="D69" s="54">
        <v>41531</v>
      </c>
      <c r="E69" s="55" t="s">
        <v>732</v>
      </c>
      <c r="F69" s="54">
        <v>251511</v>
      </c>
    </row>
    <row r="70" spans="1:6" x14ac:dyDescent="0.2">
      <c r="A70" s="52" t="s">
        <v>68</v>
      </c>
      <c r="B70" s="53" t="s">
        <v>69</v>
      </c>
      <c r="C70" s="54">
        <v>1144000</v>
      </c>
      <c r="D70" s="54">
        <v>0</v>
      </c>
      <c r="E70" s="55" t="s">
        <v>43</v>
      </c>
      <c r="F70" s="54">
        <v>1144000</v>
      </c>
    </row>
    <row r="71" spans="1:6" x14ac:dyDescent="0.2">
      <c r="A71" s="48" t="s">
        <v>70</v>
      </c>
      <c r="B71" s="49" t="s">
        <v>71</v>
      </c>
      <c r="C71" s="50">
        <v>0</v>
      </c>
      <c r="D71" s="50">
        <v>4436</v>
      </c>
      <c r="E71" s="51" t="s">
        <v>685</v>
      </c>
      <c r="F71" s="50">
        <v>4436</v>
      </c>
    </row>
    <row r="72" spans="1:6" x14ac:dyDescent="0.2">
      <c r="A72" s="52" t="s">
        <v>73</v>
      </c>
      <c r="B72" s="53" t="s">
        <v>74</v>
      </c>
      <c r="C72" s="54">
        <v>0</v>
      </c>
      <c r="D72" s="54">
        <v>4436</v>
      </c>
      <c r="E72" s="55" t="s">
        <v>685</v>
      </c>
      <c r="F72" s="54">
        <v>4436</v>
      </c>
    </row>
    <row r="73" spans="1:6" x14ac:dyDescent="0.2">
      <c r="A73" s="48" t="s">
        <v>75</v>
      </c>
      <c r="B73" s="49" t="s">
        <v>76</v>
      </c>
      <c r="C73" s="50">
        <v>20370</v>
      </c>
      <c r="D73" s="50">
        <v>0</v>
      </c>
      <c r="E73" s="51" t="s">
        <v>43</v>
      </c>
      <c r="F73" s="50">
        <v>20370</v>
      </c>
    </row>
    <row r="74" spans="1:6" x14ac:dyDescent="0.2">
      <c r="A74" s="52" t="s">
        <v>77</v>
      </c>
      <c r="B74" s="53" t="s">
        <v>78</v>
      </c>
      <c r="C74" s="54">
        <v>20370</v>
      </c>
      <c r="D74" s="54">
        <v>0</v>
      </c>
      <c r="E74" s="55" t="s">
        <v>43</v>
      </c>
      <c r="F74" s="54">
        <v>20370</v>
      </c>
    </row>
    <row r="75" spans="1:6" x14ac:dyDescent="0.2">
      <c r="A75" s="44" t="s">
        <v>16</v>
      </c>
      <c r="B75" s="45" t="s">
        <v>17</v>
      </c>
      <c r="C75" s="46">
        <v>10000</v>
      </c>
      <c r="D75" s="46">
        <v>0</v>
      </c>
      <c r="E75" s="47" t="s">
        <v>43</v>
      </c>
      <c r="F75" s="46">
        <v>10000</v>
      </c>
    </row>
    <row r="76" spans="1:6" x14ac:dyDescent="0.2">
      <c r="A76" s="48" t="s">
        <v>79</v>
      </c>
      <c r="B76" s="49" t="s">
        <v>80</v>
      </c>
      <c r="C76" s="50">
        <v>10000</v>
      </c>
      <c r="D76" s="50">
        <v>0</v>
      </c>
      <c r="E76" s="51" t="s">
        <v>43</v>
      </c>
      <c r="F76" s="50">
        <v>10000</v>
      </c>
    </row>
    <row r="77" spans="1:6" x14ac:dyDescent="0.2">
      <c r="A77" s="52" t="s">
        <v>81</v>
      </c>
      <c r="B77" s="53" t="s">
        <v>82</v>
      </c>
      <c r="C77" s="54">
        <v>10000</v>
      </c>
      <c r="D77" s="54">
        <v>0</v>
      </c>
      <c r="E77" s="55" t="s">
        <v>43</v>
      </c>
      <c r="F77" s="54">
        <v>10000</v>
      </c>
    </row>
    <row r="78" spans="1:6" x14ac:dyDescent="0.2">
      <c r="A78" s="44" t="s">
        <v>8</v>
      </c>
      <c r="B78" s="45" t="s">
        <v>19</v>
      </c>
      <c r="C78" s="46">
        <v>3700454</v>
      </c>
      <c r="D78" s="46">
        <v>287676</v>
      </c>
      <c r="E78" s="47" t="s">
        <v>738</v>
      </c>
      <c r="F78" s="46">
        <v>3988130</v>
      </c>
    </row>
    <row r="79" spans="1:6" x14ac:dyDescent="0.2">
      <c r="A79" s="48" t="s">
        <v>83</v>
      </c>
      <c r="B79" s="49" t="s">
        <v>84</v>
      </c>
      <c r="C79" s="50">
        <v>1115072</v>
      </c>
      <c r="D79" s="50">
        <v>126730</v>
      </c>
      <c r="E79" s="51" t="s">
        <v>733</v>
      </c>
      <c r="F79" s="50">
        <v>1241802</v>
      </c>
    </row>
    <row r="80" spans="1:6" x14ac:dyDescent="0.2">
      <c r="A80" s="52" t="s">
        <v>85</v>
      </c>
      <c r="B80" s="53" t="s">
        <v>86</v>
      </c>
      <c r="C80" s="54">
        <v>952752</v>
      </c>
      <c r="D80" s="54">
        <v>126730</v>
      </c>
      <c r="E80" s="55" t="s">
        <v>734</v>
      </c>
      <c r="F80" s="54">
        <v>1079482</v>
      </c>
    </row>
    <row r="81" spans="1:6" x14ac:dyDescent="0.2">
      <c r="A81" s="52" t="s">
        <v>87</v>
      </c>
      <c r="B81" s="53" t="s">
        <v>88</v>
      </c>
      <c r="C81" s="54">
        <v>69000</v>
      </c>
      <c r="D81" s="54">
        <v>0</v>
      </c>
      <c r="E81" s="55" t="s">
        <v>43</v>
      </c>
      <c r="F81" s="54">
        <v>69000</v>
      </c>
    </row>
    <row r="82" spans="1:6" x14ac:dyDescent="0.2">
      <c r="A82" s="52" t="s">
        <v>89</v>
      </c>
      <c r="B82" s="53" t="s">
        <v>90</v>
      </c>
      <c r="C82" s="54">
        <v>93320</v>
      </c>
      <c r="D82" s="54">
        <v>0</v>
      </c>
      <c r="E82" s="55" t="s">
        <v>43</v>
      </c>
      <c r="F82" s="54">
        <v>93320</v>
      </c>
    </row>
    <row r="83" spans="1:6" x14ac:dyDescent="0.2">
      <c r="A83" s="48" t="s">
        <v>91</v>
      </c>
      <c r="B83" s="49" t="s">
        <v>92</v>
      </c>
      <c r="C83" s="50">
        <v>1168002</v>
      </c>
      <c r="D83" s="50">
        <v>25087</v>
      </c>
      <c r="E83" s="51" t="s">
        <v>739</v>
      </c>
      <c r="F83" s="50">
        <v>1193089</v>
      </c>
    </row>
    <row r="84" spans="1:6" x14ac:dyDescent="0.2">
      <c r="A84" s="52" t="s">
        <v>93</v>
      </c>
      <c r="B84" s="53" t="s">
        <v>94</v>
      </c>
      <c r="C84" s="54">
        <v>30540</v>
      </c>
      <c r="D84" s="54">
        <v>51000</v>
      </c>
      <c r="E84" s="55" t="s">
        <v>686</v>
      </c>
      <c r="F84" s="54">
        <v>81540</v>
      </c>
    </row>
    <row r="85" spans="1:6" x14ac:dyDescent="0.2">
      <c r="A85" s="52" t="s">
        <v>95</v>
      </c>
      <c r="B85" s="53" t="s">
        <v>96</v>
      </c>
      <c r="C85" s="54">
        <v>311228</v>
      </c>
      <c r="D85" s="54">
        <v>11201</v>
      </c>
      <c r="E85" s="55" t="s">
        <v>740</v>
      </c>
      <c r="F85" s="54">
        <v>322429</v>
      </c>
    </row>
    <row r="86" spans="1:6" x14ac:dyDescent="0.2">
      <c r="A86" s="52" t="s">
        <v>97</v>
      </c>
      <c r="B86" s="53" t="s">
        <v>98</v>
      </c>
      <c r="C86" s="54">
        <v>578234</v>
      </c>
      <c r="D86" s="54">
        <v>-42754</v>
      </c>
      <c r="E86" s="55" t="s">
        <v>741</v>
      </c>
      <c r="F86" s="54">
        <v>535480</v>
      </c>
    </row>
    <row r="87" spans="1:6" x14ac:dyDescent="0.2">
      <c r="A87" s="52" t="s">
        <v>99</v>
      </c>
      <c r="B87" s="53" t="s">
        <v>100</v>
      </c>
      <c r="C87" s="54">
        <v>1000</v>
      </c>
      <c r="D87" s="54">
        <v>0</v>
      </c>
      <c r="E87" s="55" t="s">
        <v>43</v>
      </c>
      <c r="F87" s="54">
        <v>1000</v>
      </c>
    </row>
    <row r="88" spans="1:6" x14ac:dyDescent="0.2">
      <c r="A88" s="52" t="s">
        <v>101</v>
      </c>
      <c r="B88" s="53" t="s">
        <v>102</v>
      </c>
      <c r="C88" s="54">
        <v>247000</v>
      </c>
      <c r="D88" s="54">
        <v>5640</v>
      </c>
      <c r="E88" s="55" t="s">
        <v>742</v>
      </c>
      <c r="F88" s="54">
        <v>252640</v>
      </c>
    </row>
    <row r="89" spans="1:6" x14ac:dyDescent="0.2">
      <c r="A89" s="48" t="s">
        <v>103</v>
      </c>
      <c r="B89" s="49" t="s">
        <v>104</v>
      </c>
      <c r="C89" s="50">
        <v>15610</v>
      </c>
      <c r="D89" s="50">
        <v>1578</v>
      </c>
      <c r="E89" s="51" t="s">
        <v>735</v>
      </c>
      <c r="F89" s="50">
        <v>17188</v>
      </c>
    </row>
    <row r="90" spans="1:6" x14ac:dyDescent="0.2">
      <c r="A90" s="52" t="s">
        <v>105</v>
      </c>
      <c r="B90" s="53" t="s">
        <v>106</v>
      </c>
      <c r="C90" s="54">
        <v>6010</v>
      </c>
      <c r="D90" s="54">
        <v>28</v>
      </c>
      <c r="E90" s="55" t="s">
        <v>687</v>
      </c>
      <c r="F90" s="54">
        <v>6038</v>
      </c>
    </row>
    <row r="91" spans="1:6" x14ac:dyDescent="0.2">
      <c r="A91" s="52" t="s">
        <v>107</v>
      </c>
      <c r="B91" s="53" t="s">
        <v>108</v>
      </c>
      <c r="C91" s="54">
        <v>9600</v>
      </c>
      <c r="D91" s="54">
        <v>1550</v>
      </c>
      <c r="E91" s="55" t="s">
        <v>736</v>
      </c>
      <c r="F91" s="54">
        <v>11150</v>
      </c>
    </row>
    <row r="92" spans="1:6" x14ac:dyDescent="0.2">
      <c r="A92" s="48" t="s">
        <v>109</v>
      </c>
      <c r="B92" s="49" t="s">
        <v>110</v>
      </c>
      <c r="C92" s="50">
        <v>30000</v>
      </c>
      <c r="D92" s="50">
        <v>0</v>
      </c>
      <c r="E92" s="51" t="s">
        <v>43</v>
      </c>
      <c r="F92" s="50">
        <v>30000</v>
      </c>
    </row>
    <row r="93" spans="1:6" x14ac:dyDescent="0.2">
      <c r="A93" s="52" t="s">
        <v>111</v>
      </c>
      <c r="B93" s="53" t="s">
        <v>112</v>
      </c>
      <c r="C93" s="54">
        <v>30000</v>
      </c>
      <c r="D93" s="54">
        <v>0</v>
      </c>
      <c r="E93" s="55" t="s">
        <v>43</v>
      </c>
      <c r="F93" s="54">
        <v>30000</v>
      </c>
    </row>
    <row r="94" spans="1:6" x14ac:dyDescent="0.2">
      <c r="A94" s="48" t="s">
        <v>113</v>
      </c>
      <c r="B94" s="49" t="s">
        <v>114</v>
      </c>
      <c r="C94" s="50">
        <v>241300</v>
      </c>
      <c r="D94" s="50">
        <v>68431</v>
      </c>
      <c r="E94" s="51" t="s">
        <v>688</v>
      </c>
      <c r="F94" s="50">
        <v>309731</v>
      </c>
    </row>
    <row r="95" spans="1:6" x14ac:dyDescent="0.2">
      <c r="A95" s="52" t="s">
        <v>115</v>
      </c>
      <c r="B95" s="53" t="s">
        <v>116</v>
      </c>
      <c r="C95" s="54">
        <v>43500</v>
      </c>
      <c r="D95" s="54">
        <v>73431</v>
      </c>
      <c r="E95" s="55" t="s">
        <v>689</v>
      </c>
      <c r="F95" s="54">
        <v>116931</v>
      </c>
    </row>
    <row r="96" spans="1:6" x14ac:dyDescent="0.2">
      <c r="A96" s="52" t="s">
        <v>117</v>
      </c>
      <c r="B96" s="53" t="s">
        <v>118</v>
      </c>
      <c r="C96" s="54">
        <v>0</v>
      </c>
      <c r="D96" s="54">
        <v>0</v>
      </c>
      <c r="E96" s="55" t="s">
        <v>72</v>
      </c>
      <c r="F96" s="54">
        <v>0</v>
      </c>
    </row>
    <row r="97" spans="1:6" x14ac:dyDescent="0.2">
      <c r="A97" s="52" t="s">
        <v>119</v>
      </c>
      <c r="B97" s="53" t="s">
        <v>120</v>
      </c>
      <c r="C97" s="54">
        <v>197800</v>
      </c>
      <c r="D97" s="54">
        <v>-5000</v>
      </c>
      <c r="E97" s="55" t="s">
        <v>135</v>
      </c>
      <c r="F97" s="54">
        <v>192800</v>
      </c>
    </row>
    <row r="98" spans="1:6" x14ac:dyDescent="0.2">
      <c r="A98" s="48" t="s">
        <v>121</v>
      </c>
      <c r="B98" s="49" t="s">
        <v>122</v>
      </c>
      <c r="C98" s="50">
        <v>581600</v>
      </c>
      <c r="D98" s="50">
        <v>16000</v>
      </c>
      <c r="E98" s="51" t="s">
        <v>690</v>
      </c>
      <c r="F98" s="50">
        <v>597600</v>
      </c>
    </row>
    <row r="99" spans="1:6" x14ac:dyDescent="0.2">
      <c r="A99" s="52" t="s">
        <v>123</v>
      </c>
      <c r="B99" s="53" t="s">
        <v>124</v>
      </c>
      <c r="C99" s="54">
        <v>581600</v>
      </c>
      <c r="D99" s="54">
        <v>16000</v>
      </c>
      <c r="E99" s="55" t="s">
        <v>690</v>
      </c>
      <c r="F99" s="54">
        <v>597600</v>
      </c>
    </row>
    <row r="100" spans="1:6" x14ac:dyDescent="0.2">
      <c r="A100" s="48" t="s">
        <v>125</v>
      </c>
      <c r="B100" s="49" t="s">
        <v>126</v>
      </c>
      <c r="C100" s="50">
        <v>548870</v>
      </c>
      <c r="D100" s="50">
        <v>49850</v>
      </c>
      <c r="E100" s="51" t="s">
        <v>743</v>
      </c>
      <c r="F100" s="50">
        <v>598720</v>
      </c>
    </row>
    <row r="101" spans="1:6" x14ac:dyDescent="0.2">
      <c r="A101" s="52" t="s">
        <v>127</v>
      </c>
      <c r="B101" s="53" t="s">
        <v>128</v>
      </c>
      <c r="C101" s="54">
        <v>499970</v>
      </c>
      <c r="D101" s="54">
        <v>72850</v>
      </c>
      <c r="E101" s="55" t="s">
        <v>744</v>
      </c>
      <c r="F101" s="54">
        <v>572820</v>
      </c>
    </row>
    <row r="102" spans="1:6" x14ac:dyDescent="0.2">
      <c r="A102" s="52" t="s">
        <v>129</v>
      </c>
      <c r="B102" s="53" t="s">
        <v>130</v>
      </c>
      <c r="C102" s="54">
        <v>31500</v>
      </c>
      <c r="D102" s="54">
        <v>-23000</v>
      </c>
      <c r="E102" s="55" t="s">
        <v>691</v>
      </c>
      <c r="F102" s="54">
        <v>8500</v>
      </c>
    </row>
    <row r="103" spans="1:6" x14ac:dyDescent="0.2">
      <c r="A103" s="52" t="s">
        <v>131</v>
      </c>
      <c r="B103" s="53" t="s">
        <v>132</v>
      </c>
      <c r="C103" s="54">
        <v>12000</v>
      </c>
      <c r="D103" s="54">
        <v>0</v>
      </c>
      <c r="E103" s="55" t="s">
        <v>43</v>
      </c>
      <c r="F103" s="54">
        <v>12000</v>
      </c>
    </row>
    <row r="104" spans="1:6" x14ac:dyDescent="0.2">
      <c r="A104" s="52" t="s">
        <v>133</v>
      </c>
      <c r="B104" s="53" t="s">
        <v>134</v>
      </c>
      <c r="C104" s="54">
        <v>5400</v>
      </c>
      <c r="D104" s="54">
        <v>0</v>
      </c>
      <c r="E104" s="55" t="s">
        <v>43</v>
      </c>
      <c r="F104" s="54">
        <v>5400</v>
      </c>
    </row>
    <row r="105" spans="1:6" x14ac:dyDescent="0.2">
      <c r="A105" s="44" t="s">
        <v>9</v>
      </c>
      <c r="B105" s="45" t="s">
        <v>20</v>
      </c>
      <c r="C105" s="46">
        <v>8293105</v>
      </c>
      <c r="D105" s="46">
        <v>-326278</v>
      </c>
      <c r="E105" s="47" t="s">
        <v>745</v>
      </c>
      <c r="F105" s="46">
        <v>7966827</v>
      </c>
    </row>
    <row r="106" spans="1:6" x14ac:dyDescent="0.2">
      <c r="A106" s="48" t="s">
        <v>136</v>
      </c>
      <c r="B106" s="49" t="s">
        <v>137</v>
      </c>
      <c r="C106" s="50">
        <v>75000</v>
      </c>
      <c r="D106" s="50">
        <v>-40000</v>
      </c>
      <c r="E106" s="51" t="s">
        <v>692</v>
      </c>
      <c r="F106" s="50">
        <v>35000</v>
      </c>
    </row>
    <row r="107" spans="1:6" x14ac:dyDescent="0.2">
      <c r="A107" s="52" t="s">
        <v>138</v>
      </c>
      <c r="B107" s="53" t="s">
        <v>139</v>
      </c>
      <c r="C107" s="54">
        <v>75000</v>
      </c>
      <c r="D107" s="54">
        <v>-40000</v>
      </c>
      <c r="E107" s="55" t="s">
        <v>692</v>
      </c>
      <c r="F107" s="54">
        <v>35000</v>
      </c>
    </row>
    <row r="108" spans="1:6" x14ac:dyDescent="0.2">
      <c r="A108" s="48" t="s">
        <v>140</v>
      </c>
      <c r="B108" s="49" t="s">
        <v>141</v>
      </c>
      <c r="C108" s="50">
        <v>7020487</v>
      </c>
      <c r="D108" s="50">
        <v>-184228</v>
      </c>
      <c r="E108" s="51" t="s">
        <v>747</v>
      </c>
      <c r="F108" s="50">
        <v>6836259</v>
      </c>
    </row>
    <row r="109" spans="1:6" x14ac:dyDescent="0.2">
      <c r="A109" s="52" t="s">
        <v>142</v>
      </c>
      <c r="B109" s="53" t="s">
        <v>143</v>
      </c>
      <c r="C109" s="54">
        <v>6243087</v>
      </c>
      <c r="D109" s="54">
        <v>-66880</v>
      </c>
      <c r="E109" s="55" t="s">
        <v>746</v>
      </c>
      <c r="F109" s="54">
        <v>6176207</v>
      </c>
    </row>
    <row r="110" spans="1:6" x14ac:dyDescent="0.2">
      <c r="A110" s="52" t="s">
        <v>145</v>
      </c>
      <c r="B110" s="53" t="s">
        <v>146</v>
      </c>
      <c r="C110" s="54">
        <v>337000</v>
      </c>
      <c r="D110" s="54">
        <v>-43348</v>
      </c>
      <c r="E110" s="55" t="s">
        <v>748</v>
      </c>
      <c r="F110" s="54">
        <v>293652</v>
      </c>
    </row>
    <row r="111" spans="1:6" x14ac:dyDescent="0.2">
      <c r="A111" s="52" t="s">
        <v>147</v>
      </c>
      <c r="B111" s="53" t="s">
        <v>148</v>
      </c>
      <c r="C111" s="54">
        <v>25000</v>
      </c>
      <c r="D111" s="54">
        <v>-24000</v>
      </c>
      <c r="E111" s="55" t="s">
        <v>693</v>
      </c>
      <c r="F111" s="54">
        <v>1000</v>
      </c>
    </row>
    <row r="112" spans="1:6" x14ac:dyDescent="0.2">
      <c r="A112" s="52" t="s">
        <v>149</v>
      </c>
      <c r="B112" s="53" t="s">
        <v>150</v>
      </c>
      <c r="C112" s="54">
        <v>326400</v>
      </c>
      <c r="D112" s="54">
        <v>-50000</v>
      </c>
      <c r="E112" s="55" t="s">
        <v>694</v>
      </c>
      <c r="F112" s="54">
        <v>276400</v>
      </c>
    </row>
    <row r="113" spans="1:6" x14ac:dyDescent="0.2">
      <c r="A113" s="52" t="s">
        <v>151</v>
      </c>
      <c r="B113" s="53" t="s">
        <v>152</v>
      </c>
      <c r="C113" s="54">
        <v>89000</v>
      </c>
      <c r="D113" s="54">
        <v>0</v>
      </c>
      <c r="E113" s="55" t="s">
        <v>43</v>
      </c>
      <c r="F113" s="54">
        <v>89000</v>
      </c>
    </row>
    <row r="114" spans="1:6" x14ac:dyDescent="0.2">
      <c r="A114" s="48" t="s">
        <v>153</v>
      </c>
      <c r="B114" s="49" t="s">
        <v>154</v>
      </c>
      <c r="C114" s="50">
        <v>1197618</v>
      </c>
      <c r="D114" s="50">
        <v>-102050</v>
      </c>
      <c r="E114" s="51" t="s">
        <v>749</v>
      </c>
      <c r="F114" s="50">
        <v>1095568</v>
      </c>
    </row>
    <row r="115" spans="1:6" x14ac:dyDescent="0.2">
      <c r="A115" s="52" t="s">
        <v>155</v>
      </c>
      <c r="B115" s="53" t="s">
        <v>156</v>
      </c>
      <c r="C115" s="54">
        <v>1197618</v>
      </c>
      <c r="D115" s="54">
        <v>-102050</v>
      </c>
      <c r="E115" s="55" t="s">
        <v>749</v>
      </c>
      <c r="F115" s="54">
        <v>1095568</v>
      </c>
    </row>
    <row r="116" spans="1:6" x14ac:dyDescent="0.2">
      <c r="A116" s="52" t="s">
        <v>157</v>
      </c>
      <c r="B116" s="53" t="s">
        <v>158</v>
      </c>
      <c r="C116" s="54">
        <v>0</v>
      </c>
      <c r="D116" s="54">
        <v>0</v>
      </c>
      <c r="E116" s="55" t="s">
        <v>72</v>
      </c>
      <c r="F116" s="54">
        <v>0</v>
      </c>
    </row>
    <row r="117" spans="1:6" x14ac:dyDescent="0.2">
      <c r="A117" s="42" t="s">
        <v>13</v>
      </c>
      <c r="B117" s="42" t="s">
        <v>13</v>
      </c>
      <c r="C117" s="42" t="s">
        <v>13</v>
      </c>
      <c r="D117" s="42" t="s">
        <v>13</v>
      </c>
      <c r="E117" s="42" t="s">
        <v>13</v>
      </c>
      <c r="F117" s="42" t="s">
        <v>13</v>
      </c>
    </row>
    <row r="118" spans="1:6" x14ac:dyDescent="0.2">
      <c r="A118" s="121" t="s">
        <v>159</v>
      </c>
      <c r="B118" s="122"/>
      <c r="C118" s="122"/>
      <c r="D118" s="43" t="s">
        <v>13</v>
      </c>
      <c r="E118" s="43" t="s">
        <v>13</v>
      </c>
      <c r="F118" s="43" t="s">
        <v>13</v>
      </c>
    </row>
    <row r="119" spans="1:6" x14ac:dyDescent="0.2">
      <c r="A119" s="44" t="s">
        <v>24</v>
      </c>
      <c r="B119" s="45" t="s">
        <v>25</v>
      </c>
      <c r="C119" s="46">
        <v>0</v>
      </c>
      <c r="D119" s="46">
        <v>0</v>
      </c>
      <c r="E119" s="47" t="s">
        <v>72</v>
      </c>
      <c r="F119" s="46">
        <v>0</v>
      </c>
    </row>
    <row r="120" spans="1:6" x14ac:dyDescent="0.2">
      <c r="A120" s="48" t="s">
        <v>160</v>
      </c>
      <c r="B120" s="49" t="s">
        <v>161</v>
      </c>
      <c r="C120" s="50">
        <v>0</v>
      </c>
      <c r="D120" s="50">
        <v>0</v>
      </c>
      <c r="E120" s="51" t="s">
        <v>72</v>
      </c>
      <c r="F120" s="50">
        <v>0</v>
      </c>
    </row>
    <row r="121" spans="1:6" x14ac:dyDescent="0.2">
      <c r="A121" s="52" t="s">
        <v>162</v>
      </c>
      <c r="B121" s="53" t="s">
        <v>163</v>
      </c>
      <c r="C121" s="54">
        <v>0</v>
      </c>
      <c r="D121" s="54">
        <v>0</v>
      </c>
      <c r="E121" s="55" t="s">
        <v>72</v>
      </c>
      <c r="F121" s="54">
        <v>0</v>
      </c>
    </row>
    <row r="122" spans="1:6" x14ac:dyDescent="0.2">
      <c r="A122" s="52" t="s">
        <v>164</v>
      </c>
      <c r="B122" s="53" t="s">
        <v>165</v>
      </c>
      <c r="C122" s="54">
        <v>0</v>
      </c>
      <c r="D122" s="54">
        <v>0</v>
      </c>
      <c r="E122" s="55" t="s">
        <v>72</v>
      </c>
      <c r="F122" s="54">
        <v>0</v>
      </c>
    </row>
    <row r="123" spans="1:6" x14ac:dyDescent="0.2">
      <c r="A123" s="44" t="s">
        <v>10</v>
      </c>
      <c r="B123" s="44" t="s">
        <v>26</v>
      </c>
      <c r="C123" s="46">
        <v>179240</v>
      </c>
      <c r="D123" s="46">
        <v>1420</v>
      </c>
      <c r="E123" s="47" t="s">
        <v>695</v>
      </c>
      <c r="F123" s="46">
        <v>180660</v>
      </c>
    </row>
    <row r="124" spans="1:6" x14ac:dyDescent="0.2">
      <c r="A124" s="48" t="s">
        <v>166</v>
      </c>
      <c r="B124" s="49" t="s">
        <v>167</v>
      </c>
      <c r="C124" s="50">
        <v>179240</v>
      </c>
      <c r="D124" s="50">
        <v>1420</v>
      </c>
      <c r="E124" s="51" t="s">
        <v>695</v>
      </c>
      <c r="F124" s="50">
        <v>180660</v>
      </c>
    </row>
    <row r="125" spans="1:6" x14ac:dyDescent="0.2">
      <c r="A125" s="52" t="s">
        <v>168</v>
      </c>
      <c r="B125" s="53" t="s">
        <v>169</v>
      </c>
      <c r="C125" s="54">
        <v>167450</v>
      </c>
      <c r="D125" s="54">
        <v>1420</v>
      </c>
      <c r="E125" s="55" t="s">
        <v>695</v>
      </c>
      <c r="F125" s="54">
        <v>168870</v>
      </c>
    </row>
    <row r="126" spans="1:6" x14ac:dyDescent="0.2">
      <c r="A126" s="52" t="s">
        <v>170</v>
      </c>
      <c r="B126" s="53" t="s">
        <v>171</v>
      </c>
      <c r="C126" s="54">
        <v>11790</v>
      </c>
      <c r="D126" s="54">
        <v>0</v>
      </c>
      <c r="E126" s="55" t="s">
        <v>43</v>
      </c>
      <c r="F126" s="54">
        <v>11790</v>
      </c>
    </row>
    <row r="127" spans="1:6" x14ac:dyDescent="0.2">
      <c r="A127" s="52" t="s">
        <v>172</v>
      </c>
      <c r="B127" s="53" t="s">
        <v>173</v>
      </c>
      <c r="C127" s="54">
        <v>0</v>
      </c>
      <c r="D127" s="54">
        <v>0</v>
      </c>
      <c r="E127" s="55" t="s">
        <v>72</v>
      </c>
      <c r="F127" s="54">
        <v>0</v>
      </c>
    </row>
    <row r="128" spans="1:6" x14ac:dyDescent="0.2">
      <c r="A128" s="42"/>
      <c r="B128" s="56"/>
      <c r="C128" s="57"/>
      <c r="D128" s="57"/>
      <c r="E128" s="58"/>
      <c r="F128" s="57"/>
    </row>
    <row r="129" spans="1:6" x14ac:dyDescent="0.2">
      <c r="A129" s="121" t="s">
        <v>28</v>
      </c>
      <c r="B129" s="122"/>
      <c r="C129" s="122"/>
      <c r="D129" s="43" t="s">
        <v>13</v>
      </c>
      <c r="E129" s="43" t="s">
        <v>13</v>
      </c>
      <c r="F129" s="43" t="s">
        <v>13</v>
      </c>
    </row>
    <row r="130" spans="1:6" x14ac:dyDescent="0.2">
      <c r="A130" s="44" t="s">
        <v>174</v>
      </c>
      <c r="B130" s="44" t="s">
        <v>175</v>
      </c>
      <c r="C130" s="46">
        <v>2433272</v>
      </c>
      <c r="D130" s="46">
        <v>0</v>
      </c>
      <c r="E130" s="47" t="s">
        <v>43</v>
      </c>
      <c r="F130" s="46">
        <v>2433272</v>
      </c>
    </row>
    <row r="131" spans="1:6" x14ac:dyDescent="0.2">
      <c r="A131" s="48" t="s">
        <v>176</v>
      </c>
      <c r="B131" s="48" t="s">
        <v>177</v>
      </c>
      <c r="C131" s="50">
        <v>2433272</v>
      </c>
      <c r="D131" s="50">
        <v>0</v>
      </c>
      <c r="E131" s="51" t="s">
        <v>43</v>
      </c>
      <c r="F131" s="50">
        <v>2433272</v>
      </c>
    </row>
    <row r="132" spans="1:6" x14ac:dyDescent="0.2">
      <c r="A132" s="52" t="s">
        <v>178</v>
      </c>
      <c r="B132" s="52" t="s">
        <v>179</v>
      </c>
      <c r="C132" s="54">
        <v>2433272</v>
      </c>
      <c r="D132" s="54">
        <v>0</v>
      </c>
      <c r="E132" s="55" t="s">
        <v>43</v>
      </c>
      <c r="F132" s="54">
        <v>2433272</v>
      </c>
    </row>
    <row r="133" spans="1:6" x14ac:dyDescent="0.2">
      <c r="A133" s="61">
        <v>9221</v>
      </c>
      <c r="B133" s="61" t="s">
        <v>180</v>
      </c>
      <c r="C133" s="62">
        <v>2416555</v>
      </c>
      <c r="D133" s="61"/>
      <c r="E133" s="61"/>
      <c r="F133" s="62">
        <v>2416555</v>
      </c>
    </row>
    <row r="134" spans="1:6" x14ac:dyDescent="0.2">
      <c r="A134" s="61">
        <v>9221</v>
      </c>
      <c r="B134" s="61" t="s">
        <v>181</v>
      </c>
      <c r="C134" s="62">
        <v>15044</v>
      </c>
      <c r="D134" s="61"/>
      <c r="E134" s="61"/>
      <c r="F134" s="62">
        <v>15044</v>
      </c>
    </row>
    <row r="135" spans="1:6" x14ac:dyDescent="0.2">
      <c r="A135" s="61">
        <v>9221</v>
      </c>
      <c r="B135" s="61" t="s">
        <v>183</v>
      </c>
      <c r="C135" s="62">
        <v>4894</v>
      </c>
      <c r="D135" s="61"/>
      <c r="E135" s="61"/>
      <c r="F135" s="62">
        <v>4894</v>
      </c>
    </row>
    <row r="136" spans="1:6" x14ac:dyDescent="0.2">
      <c r="A136" s="61">
        <v>9222</v>
      </c>
      <c r="B136" s="61" t="s">
        <v>182</v>
      </c>
      <c r="C136" s="62">
        <v>-3221</v>
      </c>
      <c r="D136" s="61"/>
      <c r="E136" s="61"/>
      <c r="F136" s="62">
        <v>-3221</v>
      </c>
    </row>
    <row r="137" spans="1:6" x14ac:dyDescent="0.2">
      <c r="A137" s="59"/>
      <c r="B137" s="59"/>
      <c r="C137" s="59"/>
      <c r="D137" s="59"/>
      <c r="E137" s="59"/>
      <c r="F137" s="60"/>
    </row>
    <row r="138" spans="1:6" x14ac:dyDescent="0.2">
      <c r="F138" s="60"/>
    </row>
    <row r="148" spans="1:6" ht="15.75" x14ac:dyDescent="0.25">
      <c r="A148" s="97" t="s">
        <v>728</v>
      </c>
    </row>
    <row r="150" spans="1:6" ht="12.75" customHeight="1" x14ac:dyDescent="0.2">
      <c r="A150" s="115" t="s">
        <v>11</v>
      </c>
      <c r="B150" s="117" t="s">
        <v>282</v>
      </c>
      <c r="C150" s="117" t="s">
        <v>678</v>
      </c>
      <c r="D150" s="117" t="s">
        <v>32</v>
      </c>
      <c r="E150" s="117"/>
      <c r="F150" s="117" t="s">
        <v>679</v>
      </c>
    </row>
    <row r="151" spans="1:6" x14ac:dyDescent="0.2">
      <c r="A151" s="116"/>
      <c r="B151" s="118"/>
      <c r="C151" s="118"/>
      <c r="D151" s="40" t="s">
        <v>33</v>
      </c>
      <c r="E151" s="40" t="s">
        <v>34</v>
      </c>
      <c r="F151" s="118"/>
    </row>
    <row r="152" spans="1:6" x14ac:dyDescent="0.2">
      <c r="A152" s="67" t="s">
        <v>13</v>
      </c>
      <c r="B152" s="92" t="s">
        <v>184</v>
      </c>
      <c r="C152" s="69">
        <v>12176020</v>
      </c>
      <c r="D152" s="69">
        <v>-37182</v>
      </c>
      <c r="E152" s="69">
        <v>-0.31</v>
      </c>
      <c r="F152" s="69">
        <v>12138838</v>
      </c>
    </row>
    <row r="153" spans="1:6" x14ac:dyDescent="0.2">
      <c r="A153" s="81" t="s">
        <v>185</v>
      </c>
      <c r="B153" s="93" t="s">
        <v>186</v>
      </c>
      <c r="C153" s="82">
        <v>5295130</v>
      </c>
      <c r="D153" s="82">
        <v>0</v>
      </c>
      <c r="E153" s="82">
        <v>0</v>
      </c>
      <c r="F153" s="82">
        <v>5295130</v>
      </c>
    </row>
    <row r="154" spans="1:6" x14ac:dyDescent="0.2">
      <c r="A154" s="83" t="s">
        <v>14</v>
      </c>
      <c r="B154" s="94" t="s">
        <v>15</v>
      </c>
      <c r="C154" s="84">
        <v>5295130</v>
      </c>
      <c r="D154" s="84">
        <v>0</v>
      </c>
      <c r="E154" s="84">
        <v>0</v>
      </c>
      <c r="F154" s="84">
        <v>5295130</v>
      </c>
    </row>
    <row r="155" spans="1:6" x14ac:dyDescent="0.2">
      <c r="A155" s="81" t="s">
        <v>187</v>
      </c>
      <c r="B155" s="93" t="s">
        <v>188</v>
      </c>
      <c r="C155" s="82">
        <v>11790</v>
      </c>
      <c r="D155" s="82">
        <v>0</v>
      </c>
      <c r="E155" s="82">
        <v>0</v>
      </c>
      <c r="F155" s="82">
        <v>11790</v>
      </c>
    </row>
    <row r="156" spans="1:6" x14ac:dyDescent="0.2">
      <c r="A156" s="83" t="s">
        <v>14</v>
      </c>
      <c r="B156" s="94" t="s">
        <v>15</v>
      </c>
      <c r="C156" s="84">
        <v>11790</v>
      </c>
      <c r="D156" s="84">
        <v>0</v>
      </c>
      <c r="E156" s="84">
        <v>0</v>
      </c>
      <c r="F156" s="84">
        <v>11790</v>
      </c>
    </row>
    <row r="157" spans="1:6" x14ac:dyDescent="0.2">
      <c r="A157" s="81" t="s">
        <v>696</v>
      </c>
      <c r="B157" s="93" t="s">
        <v>697</v>
      </c>
      <c r="C157" s="82">
        <v>0</v>
      </c>
      <c r="D157" s="82">
        <v>25870</v>
      </c>
      <c r="E157" s="82">
        <v>100</v>
      </c>
      <c r="F157" s="82">
        <v>25870</v>
      </c>
    </row>
    <row r="158" spans="1:6" x14ac:dyDescent="0.2">
      <c r="A158" s="83" t="s">
        <v>14</v>
      </c>
      <c r="B158" s="94" t="s">
        <v>15</v>
      </c>
      <c r="C158" s="84">
        <v>0</v>
      </c>
      <c r="D158" s="84">
        <v>25870</v>
      </c>
      <c r="E158" s="84">
        <v>100</v>
      </c>
      <c r="F158" s="84">
        <v>25870</v>
      </c>
    </row>
    <row r="159" spans="1:6" x14ac:dyDescent="0.2">
      <c r="A159" s="81" t="s">
        <v>189</v>
      </c>
      <c r="B159" s="93" t="s">
        <v>190</v>
      </c>
      <c r="C159" s="82">
        <v>34000</v>
      </c>
      <c r="D159" s="82">
        <v>0</v>
      </c>
      <c r="E159" s="82">
        <v>0</v>
      </c>
      <c r="F159" s="82">
        <v>34000</v>
      </c>
    </row>
    <row r="160" spans="1:6" x14ac:dyDescent="0.2">
      <c r="A160" s="83" t="s">
        <v>14</v>
      </c>
      <c r="B160" s="94" t="s">
        <v>15</v>
      </c>
      <c r="C160" s="84">
        <v>34000</v>
      </c>
      <c r="D160" s="84">
        <v>0</v>
      </c>
      <c r="E160" s="84">
        <v>0</v>
      </c>
      <c r="F160" s="84">
        <v>34000</v>
      </c>
    </row>
    <row r="161" spans="1:6" ht="25.5" x14ac:dyDescent="0.2">
      <c r="A161" s="81" t="s">
        <v>191</v>
      </c>
      <c r="B161" s="93" t="s">
        <v>192</v>
      </c>
      <c r="C161" s="82">
        <v>30000</v>
      </c>
      <c r="D161" s="82">
        <v>0</v>
      </c>
      <c r="E161" s="82">
        <v>0</v>
      </c>
      <c r="F161" s="82">
        <v>30000</v>
      </c>
    </row>
    <row r="162" spans="1:6" x14ac:dyDescent="0.2">
      <c r="A162" s="83" t="s">
        <v>14</v>
      </c>
      <c r="B162" s="94" t="s">
        <v>15</v>
      </c>
      <c r="C162" s="84">
        <v>30000</v>
      </c>
      <c r="D162" s="84">
        <v>0</v>
      </c>
      <c r="E162" s="84">
        <v>0</v>
      </c>
      <c r="F162" s="84">
        <v>30000</v>
      </c>
    </row>
    <row r="163" spans="1:6" x14ac:dyDescent="0.2">
      <c r="A163" s="81" t="s">
        <v>193</v>
      </c>
      <c r="B163" s="93" t="s">
        <v>190</v>
      </c>
      <c r="C163" s="82">
        <v>6240</v>
      </c>
      <c r="D163" s="82">
        <v>0</v>
      </c>
      <c r="E163" s="82">
        <v>0</v>
      </c>
      <c r="F163" s="82">
        <v>6240</v>
      </c>
    </row>
    <row r="164" spans="1:6" x14ac:dyDescent="0.2">
      <c r="A164" s="83" t="s">
        <v>14</v>
      </c>
      <c r="B164" s="94" t="s">
        <v>15</v>
      </c>
      <c r="C164" s="84">
        <v>6240</v>
      </c>
      <c r="D164" s="84">
        <v>0</v>
      </c>
      <c r="E164" s="84">
        <v>0</v>
      </c>
      <c r="F164" s="84">
        <v>6240</v>
      </c>
    </row>
    <row r="165" spans="1:6" x14ac:dyDescent="0.2">
      <c r="A165" s="81" t="s">
        <v>194</v>
      </c>
      <c r="B165" s="93" t="s">
        <v>195</v>
      </c>
      <c r="C165" s="82">
        <v>158000</v>
      </c>
      <c r="D165" s="82">
        <v>39421</v>
      </c>
      <c r="E165" s="82">
        <v>24.95</v>
      </c>
      <c r="F165" s="82">
        <v>197421</v>
      </c>
    </row>
    <row r="166" spans="1:6" x14ac:dyDescent="0.2">
      <c r="A166" s="83" t="s">
        <v>14</v>
      </c>
      <c r="B166" s="94" t="s">
        <v>15</v>
      </c>
      <c r="C166" s="84">
        <v>158000</v>
      </c>
      <c r="D166" s="84">
        <v>39421</v>
      </c>
      <c r="E166" s="84">
        <v>24.95</v>
      </c>
      <c r="F166" s="84">
        <v>197421</v>
      </c>
    </row>
    <row r="167" spans="1:6" ht="25.5" x14ac:dyDescent="0.2">
      <c r="A167" s="81" t="s">
        <v>196</v>
      </c>
      <c r="B167" s="93" t="s">
        <v>197</v>
      </c>
      <c r="C167" s="82">
        <v>3000</v>
      </c>
      <c r="D167" s="82">
        <v>0</v>
      </c>
      <c r="E167" s="82">
        <v>0</v>
      </c>
      <c r="F167" s="82">
        <v>3000</v>
      </c>
    </row>
    <row r="168" spans="1:6" x14ac:dyDescent="0.2">
      <c r="A168" s="83" t="s">
        <v>14</v>
      </c>
      <c r="B168" s="94" t="s">
        <v>15</v>
      </c>
      <c r="C168" s="84">
        <v>3000</v>
      </c>
      <c r="D168" s="84">
        <v>0</v>
      </c>
      <c r="E168" s="84">
        <v>0</v>
      </c>
      <c r="F168" s="84">
        <v>3000</v>
      </c>
    </row>
    <row r="169" spans="1:6" x14ac:dyDescent="0.2">
      <c r="A169" s="81" t="s">
        <v>198</v>
      </c>
      <c r="B169" s="93" t="s">
        <v>199</v>
      </c>
      <c r="C169" s="82">
        <v>510000</v>
      </c>
      <c r="D169" s="82">
        <v>0</v>
      </c>
      <c r="E169" s="82">
        <v>0</v>
      </c>
      <c r="F169" s="82">
        <v>510000</v>
      </c>
    </row>
    <row r="170" spans="1:6" x14ac:dyDescent="0.2">
      <c r="A170" s="83" t="s">
        <v>14</v>
      </c>
      <c r="B170" s="94" t="s">
        <v>15</v>
      </c>
      <c r="C170" s="84">
        <v>510000</v>
      </c>
      <c r="D170" s="84">
        <v>0</v>
      </c>
      <c r="E170" s="84">
        <v>0</v>
      </c>
      <c r="F170" s="84">
        <v>510000</v>
      </c>
    </row>
    <row r="171" spans="1:6" x14ac:dyDescent="0.2">
      <c r="A171" s="81" t="s">
        <v>200</v>
      </c>
      <c r="B171" s="93" t="s">
        <v>201</v>
      </c>
      <c r="C171" s="82">
        <v>634000</v>
      </c>
      <c r="D171" s="82">
        <v>0</v>
      </c>
      <c r="E171" s="82">
        <v>0</v>
      </c>
      <c r="F171" s="82">
        <v>634000</v>
      </c>
    </row>
    <row r="172" spans="1:6" x14ac:dyDescent="0.2">
      <c r="A172" s="85" t="s">
        <v>202</v>
      </c>
      <c r="B172" s="95" t="s">
        <v>203</v>
      </c>
      <c r="C172" s="86">
        <v>564000</v>
      </c>
      <c r="D172" s="86">
        <v>0</v>
      </c>
      <c r="E172" s="86">
        <v>0</v>
      </c>
      <c r="F172" s="86">
        <v>564000</v>
      </c>
    </row>
    <row r="173" spans="1:6" x14ac:dyDescent="0.2">
      <c r="A173" s="83" t="s">
        <v>14</v>
      </c>
      <c r="B173" s="94" t="s">
        <v>15</v>
      </c>
      <c r="C173" s="84">
        <v>564000</v>
      </c>
      <c r="D173" s="84">
        <v>0</v>
      </c>
      <c r="E173" s="84">
        <v>0</v>
      </c>
      <c r="F173" s="84">
        <v>564000</v>
      </c>
    </row>
    <row r="174" spans="1:6" x14ac:dyDescent="0.2">
      <c r="A174" s="85" t="s">
        <v>204</v>
      </c>
      <c r="B174" s="95" t="s">
        <v>205</v>
      </c>
      <c r="C174" s="86">
        <v>70000</v>
      </c>
      <c r="D174" s="86">
        <v>0</v>
      </c>
      <c r="E174" s="86">
        <v>0</v>
      </c>
      <c r="F174" s="86">
        <v>70000</v>
      </c>
    </row>
    <row r="175" spans="1:6" x14ac:dyDescent="0.2">
      <c r="A175" s="83" t="s">
        <v>14</v>
      </c>
      <c r="B175" s="94" t="s">
        <v>15</v>
      </c>
      <c r="C175" s="84">
        <v>70000</v>
      </c>
      <c r="D175" s="84">
        <v>0</v>
      </c>
      <c r="E175" s="84">
        <v>0</v>
      </c>
      <c r="F175" s="84">
        <v>70000</v>
      </c>
    </row>
    <row r="176" spans="1:6" x14ac:dyDescent="0.2">
      <c r="A176" s="81" t="s">
        <v>206</v>
      </c>
      <c r="B176" s="93" t="s">
        <v>207</v>
      </c>
      <c r="C176" s="82">
        <v>152700</v>
      </c>
      <c r="D176" s="82">
        <v>4681</v>
      </c>
      <c r="E176" s="82">
        <v>3.07</v>
      </c>
      <c r="F176" s="82">
        <v>157381</v>
      </c>
    </row>
    <row r="177" spans="1:6" x14ac:dyDescent="0.2">
      <c r="A177" s="85" t="s">
        <v>208</v>
      </c>
      <c r="B177" s="95" t="s">
        <v>209</v>
      </c>
      <c r="C177" s="86">
        <v>2500</v>
      </c>
      <c r="D177" s="86">
        <v>0</v>
      </c>
      <c r="E177" s="86">
        <v>0</v>
      </c>
      <c r="F177" s="86">
        <v>2500</v>
      </c>
    </row>
    <row r="178" spans="1:6" x14ac:dyDescent="0.2">
      <c r="A178" s="83" t="s">
        <v>14</v>
      </c>
      <c r="B178" s="94" t="s">
        <v>15</v>
      </c>
      <c r="C178" s="84">
        <v>2500</v>
      </c>
      <c r="D178" s="84">
        <v>0</v>
      </c>
      <c r="E178" s="84">
        <v>0</v>
      </c>
      <c r="F178" s="84">
        <v>2500</v>
      </c>
    </row>
    <row r="179" spans="1:6" x14ac:dyDescent="0.2">
      <c r="A179" s="85" t="s">
        <v>210</v>
      </c>
      <c r="B179" s="95" t="s">
        <v>211</v>
      </c>
      <c r="C179" s="86">
        <v>120000</v>
      </c>
      <c r="D179" s="86">
        <v>0</v>
      </c>
      <c r="E179" s="86">
        <v>0</v>
      </c>
      <c r="F179" s="86">
        <v>120000</v>
      </c>
    </row>
    <row r="180" spans="1:6" x14ac:dyDescent="0.2">
      <c r="A180" s="83" t="s">
        <v>14</v>
      </c>
      <c r="B180" s="94" t="s">
        <v>15</v>
      </c>
      <c r="C180" s="84">
        <v>120000</v>
      </c>
      <c r="D180" s="84">
        <v>0</v>
      </c>
      <c r="E180" s="84">
        <v>0</v>
      </c>
      <c r="F180" s="84">
        <v>120000</v>
      </c>
    </row>
    <row r="181" spans="1:6" x14ac:dyDescent="0.2">
      <c r="A181" s="85" t="s">
        <v>212</v>
      </c>
      <c r="B181" s="95" t="s">
        <v>213</v>
      </c>
      <c r="C181" s="86">
        <v>20000</v>
      </c>
      <c r="D181" s="86">
        <v>0</v>
      </c>
      <c r="E181" s="86">
        <v>0</v>
      </c>
      <c r="F181" s="86">
        <v>20000</v>
      </c>
    </row>
    <row r="182" spans="1:6" x14ac:dyDescent="0.2">
      <c r="A182" s="83" t="s">
        <v>14</v>
      </c>
      <c r="B182" s="94" t="s">
        <v>15</v>
      </c>
      <c r="C182" s="84">
        <v>20000</v>
      </c>
      <c r="D182" s="84">
        <v>0</v>
      </c>
      <c r="E182" s="84">
        <v>0</v>
      </c>
      <c r="F182" s="84">
        <v>20000</v>
      </c>
    </row>
    <row r="183" spans="1:6" x14ac:dyDescent="0.2">
      <c r="A183" s="85" t="s">
        <v>698</v>
      </c>
      <c r="B183" s="95" t="s">
        <v>699</v>
      </c>
      <c r="C183" s="86">
        <v>0</v>
      </c>
      <c r="D183" s="86">
        <v>4681</v>
      </c>
      <c r="E183" s="86">
        <v>100</v>
      </c>
      <c r="F183" s="86">
        <v>4681</v>
      </c>
    </row>
    <row r="184" spans="1:6" x14ac:dyDescent="0.2">
      <c r="A184" s="83" t="s">
        <v>14</v>
      </c>
      <c r="B184" s="94" t="s">
        <v>15</v>
      </c>
      <c r="C184" s="84">
        <v>0</v>
      </c>
      <c r="D184" s="84">
        <v>4681</v>
      </c>
      <c r="E184" s="84">
        <v>100</v>
      </c>
      <c r="F184" s="84">
        <v>4681</v>
      </c>
    </row>
    <row r="185" spans="1:6" x14ac:dyDescent="0.2">
      <c r="A185" s="85" t="s">
        <v>675</v>
      </c>
      <c r="B185" s="95" t="s">
        <v>676</v>
      </c>
      <c r="C185" s="86">
        <v>10200</v>
      </c>
      <c r="D185" s="86">
        <v>0</v>
      </c>
      <c r="E185" s="86">
        <v>0</v>
      </c>
      <c r="F185" s="86">
        <v>10200</v>
      </c>
    </row>
    <row r="186" spans="1:6" x14ac:dyDescent="0.2">
      <c r="A186" s="83" t="s">
        <v>14</v>
      </c>
      <c r="B186" s="94" t="s">
        <v>15</v>
      </c>
      <c r="C186" s="84">
        <v>10200</v>
      </c>
      <c r="D186" s="84">
        <v>0</v>
      </c>
      <c r="E186" s="84">
        <v>0</v>
      </c>
      <c r="F186" s="84">
        <v>10200</v>
      </c>
    </row>
    <row r="187" spans="1:6" x14ac:dyDescent="0.2">
      <c r="A187" s="81" t="s">
        <v>214</v>
      </c>
      <c r="B187" s="93" t="s">
        <v>215</v>
      </c>
      <c r="C187" s="82">
        <v>41000</v>
      </c>
      <c r="D187" s="82">
        <v>0</v>
      </c>
      <c r="E187" s="82">
        <v>0</v>
      </c>
      <c r="F187" s="82">
        <v>41000</v>
      </c>
    </row>
    <row r="188" spans="1:6" x14ac:dyDescent="0.2">
      <c r="A188" s="85" t="s">
        <v>216</v>
      </c>
      <c r="B188" s="95" t="s">
        <v>217</v>
      </c>
      <c r="C188" s="86">
        <v>16000</v>
      </c>
      <c r="D188" s="86">
        <v>0</v>
      </c>
      <c r="E188" s="86">
        <v>0</v>
      </c>
      <c r="F188" s="86">
        <v>16000</v>
      </c>
    </row>
    <row r="189" spans="1:6" x14ac:dyDescent="0.2">
      <c r="A189" s="83" t="s">
        <v>14</v>
      </c>
      <c r="B189" s="94" t="s">
        <v>15</v>
      </c>
      <c r="C189" s="84">
        <v>16000</v>
      </c>
      <c r="D189" s="84">
        <v>0</v>
      </c>
      <c r="E189" s="84">
        <v>0</v>
      </c>
      <c r="F189" s="84">
        <v>16000</v>
      </c>
    </row>
    <row r="190" spans="1:6" ht="25.5" x14ac:dyDescent="0.2">
      <c r="A190" s="85" t="s">
        <v>218</v>
      </c>
      <c r="B190" s="95" t="s">
        <v>219</v>
      </c>
      <c r="C190" s="86">
        <v>25000</v>
      </c>
      <c r="D190" s="86">
        <v>0</v>
      </c>
      <c r="E190" s="86">
        <v>0</v>
      </c>
      <c r="F190" s="86">
        <v>25000</v>
      </c>
    </row>
    <row r="191" spans="1:6" x14ac:dyDescent="0.2">
      <c r="A191" s="83" t="s">
        <v>14</v>
      </c>
      <c r="B191" s="94" t="s">
        <v>15</v>
      </c>
      <c r="C191" s="84">
        <v>25000</v>
      </c>
      <c r="D191" s="84">
        <v>0</v>
      </c>
      <c r="E191" s="84">
        <v>0</v>
      </c>
      <c r="F191" s="84">
        <v>25000</v>
      </c>
    </row>
    <row r="192" spans="1:6" x14ac:dyDescent="0.2">
      <c r="A192" s="81" t="s">
        <v>220</v>
      </c>
      <c r="B192" s="93" t="s">
        <v>221</v>
      </c>
      <c r="C192" s="82">
        <v>17400</v>
      </c>
      <c r="D192" s="82">
        <v>0</v>
      </c>
      <c r="E192" s="82">
        <v>0</v>
      </c>
      <c r="F192" s="82">
        <v>17400</v>
      </c>
    </row>
    <row r="193" spans="1:6" x14ac:dyDescent="0.2">
      <c r="A193" s="85" t="s">
        <v>222</v>
      </c>
      <c r="B193" s="95" t="s">
        <v>223</v>
      </c>
      <c r="C193" s="86">
        <v>8000</v>
      </c>
      <c r="D193" s="86">
        <v>0</v>
      </c>
      <c r="E193" s="86">
        <v>0</v>
      </c>
      <c r="F193" s="86">
        <v>8000</v>
      </c>
    </row>
    <row r="194" spans="1:6" x14ac:dyDescent="0.2">
      <c r="A194" s="83" t="s">
        <v>14</v>
      </c>
      <c r="B194" s="94" t="s">
        <v>15</v>
      </c>
      <c r="C194" s="84">
        <v>8000</v>
      </c>
      <c r="D194" s="84">
        <v>0</v>
      </c>
      <c r="E194" s="84">
        <v>0</v>
      </c>
      <c r="F194" s="84">
        <v>8000</v>
      </c>
    </row>
    <row r="195" spans="1:6" x14ac:dyDescent="0.2">
      <c r="A195" s="85" t="s">
        <v>224</v>
      </c>
      <c r="B195" s="95" t="s">
        <v>225</v>
      </c>
      <c r="C195" s="86">
        <v>8000</v>
      </c>
      <c r="D195" s="86">
        <v>0</v>
      </c>
      <c r="E195" s="86">
        <v>0</v>
      </c>
      <c r="F195" s="86">
        <v>8000</v>
      </c>
    </row>
    <row r="196" spans="1:6" x14ac:dyDescent="0.2">
      <c r="A196" s="83" t="s">
        <v>14</v>
      </c>
      <c r="B196" s="94" t="s">
        <v>15</v>
      </c>
      <c r="C196" s="84">
        <v>8000</v>
      </c>
      <c r="D196" s="84">
        <v>0</v>
      </c>
      <c r="E196" s="84">
        <v>0</v>
      </c>
      <c r="F196" s="84">
        <v>8000</v>
      </c>
    </row>
    <row r="197" spans="1:6" x14ac:dyDescent="0.2">
      <c r="A197" s="85" t="s">
        <v>226</v>
      </c>
      <c r="B197" s="95" t="s">
        <v>227</v>
      </c>
      <c r="C197" s="86">
        <v>1400</v>
      </c>
      <c r="D197" s="86">
        <v>0</v>
      </c>
      <c r="E197" s="86">
        <v>0</v>
      </c>
      <c r="F197" s="86">
        <v>1400</v>
      </c>
    </row>
    <row r="198" spans="1:6" x14ac:dyDescent="0.2">
      <c r="A198" s="83" t="s">
        <v>14</v>
      </c>
      <c r="B198" s="94" t="s">
        <v>15</v>
      </c>
      <c r="C198" s="84">
        <v>1400</v>
      </c>
      <c r="D198" s="84">
        <v>0</v>
      </c>
      <c r="E198" s="84">
        <v>0</v>
      </c>
      <c r="F198" s="84">
        <v>1400</v>
      </c>
    </row>
    <row r="199" spans="1:6" x14ac:dyDescent="0.2">
      <c r="A199" s="81" t="s">
        <v>228</v>
      </c>
      <c r="B199" s="93" t="s">
        <v>229</v>
      </c>
      <c r="C199" s="82">
        <v>2551332</v>
      </c>
      <c r="D199" s="82">
        <v>-113700</v>
      </c>
      <c r="E199" s="82">
        <v>-4.46</v>
      </c>
      <c r="F199" s="82">
        <v>2437632</v>
      </c>
    </row>
    <row r="200" spans="1:6" x14ac:dyDescent="0.2">
      <c r="A200" s="85" t="s">
        <v>230</v>
      </c>
      <c r="B200" s="95" t="s">
        <v>231</v>
      </c>
      <c r="C200" s="86">
        <v>1557632</v>
      </c>
      <c r="D200" s="86">
        <v>0</v>
      </c>
      <c r="E200" s="86">
        <v>0</v>
      </c>
      <c r="F200" s="86">
        <v>1557632</v>
      </c>
    </row>
    <row r="201" spans="1:6" x14ac:dyDescent="0.2">
      <c r="A201" s="83" t="s">
        <v>14</v>
      </c>
      <c r="B201" s="94" t="s">
        <v>15</v>
      </c>
      <c r="C201" s="84">
        <v>1557632</v>
      </c>
      <c r="D201" s="84">
        <v>0</v>
      </c>
      <c r="E201" s="84">
        <v>0</v>
      </c>
      <c r="F201" s="84">
        <v>1557632</v>
      </c>
    </row>
    <row r="202" spans="1:6" x14ac:dyDescent="0.2">
      <c r="A202" s="85" t="s">
        <v>232</v>
      </c>
      <c r="B202" s="95" t="s">
        <v>233</v>
      </c>
      <c r="C202" s="86">
        <v>50000</v>
      </c>
      <c r="D202" s="86">
        <v>0</v>
      </c>
      <c r="E202" s="86">
        <v>0</v>
      </c>
      <c r="F202" s="86">
        <v>50000</v>
      </c>
    </row>
    <row r="203" spans="1:6" x14ac:dyDescent="0.2">
      <c r="A203" s="83" t="s">
        <v>14</v>
      </c>
      <c r="B203" s="94" t="s">
        <v>15</v>
      </c>
      <c r="C203" s="84">
        <v>50000</v>
      </c>
      <c r="D203" s="84">
        <v>0</v>
      </c>
      <c r="E203" s="84">
        <v>0</v>
      </c>
      <c r="F203" s="84">
        <v>50000</v>
      </c>
    </row>
    <row r="204" spans="1:6" x14ac:dyDescent="0.2">
      <c r="A204" s="85" t="s">
        <v>234</v>
      </c>
      <c r="B204" s="95" t="s">
        <v>235</v>
      </c>
      <c r="C204" s="86">
        <v>30000</v>
      </c>
      <c r="D204" s="86">
        <v>0</v>
      </c>
      <c r="E204" s="86">
        <v>0</v>
      </c>
      <c r="F204" s="86">
        <v>30000</v>
      </c>
    </row>
    <row r="205" spans="1:6" x14ac:dyDescent="0.2">
      <c r="A205" s="83" t="s">
        <v>14</v>
      </c>
      <c r="B205" s="94" t="s">
        <v>15</v>
      </c>
      <c r="C205" s="84">
        <v>30000</v>
      </c>
      <c r="D205" s="84">
        <v>0</v>
      </c>
      <c r="E205" s="84">
        <v>0</v>
      </c>
      <c r="F205" s="84">
        <v>30000</v>
      </c>
    </row>
    <row r="206" spans="1:6" x14ac:dyDescent="0.2">
      <c r="A206" s="85" t="s">
        <v>236</v>
      </c>
      <c r="B206" s="95" t="s">
        <v>237</v>
      </c>
      <c r="C206" s="86">
        <v>393700</v>
      </c>
      <c r="D206" s="86">
        <v>-113700</v>
      </c>
      <c r="E206" s="86">
        <v>-28.88</v>
      </c>
      <c r="F206" s="86">
        <v>280000</v>
      </c>
    </row>
    <row r="207" spans="1:6" x14ac:dyDescent="0.2">
      <c r="A207" s="83" t="s">
        <v>14</v>
      </c>
      <c r="B207" s="94" t="s">
        <v>15</v>
      </c>
      <c r="C207" s="84">
        <v>393700</v>
      </c>
      <c r="D207" s="84">
        <v>-113700</v>
      </c>
      <c r="E207" s="84">
        <v>-28.88</v>
      </c>
      <c r="F207" s="84">
        <v>280000</v>
      </c>
    </row>
    <row r="208" spans="1:6" x14ac:dyDescent="0.2">
      <c r="A208" s="85" t="s">
        <v>238</v>
      </c>
      <c r="B208" s="95" t="s">
        <v>239</v>
      </c>
      <c r="C208" s="86">
        <v>520000</v>
      </c>
      <c r="D208" s="86">
        <v>0</v>
      </c>
      <c r="E208" s="86">
        <v>0</v>
      </c>
      <c r="F208" s="86">
        <v>520000</v>
      </c>
    </row>
    <row r="209" spans="1:6" x14ac:dyDescent="0.2">
      <c r="A209" s="83" t="s">
        <v>14</v>
      </c>
      <c r="B209" s="94" t="s">
        <v>15</v>
      </c>
      <c r="C209" s="84">
        <v>520000</v>
      </c>
      <c r="D209" s="84">
        <v>0</v>
      </c>
      <c r="E209" s="84">
        <v>0</v>
      </c>
      <c r="F209" s="84">
        <v>520000</v>
      </c>
    </row>
    <row r="210" spans="1:6" x14ac:dyDescent="0.2">
      <c r="A210" s="81" t="s">
        <v>240</v>
      </c>
      <c r="B210" s="93" t="s">
        <v>241</v>
      </c>
      <c r="C210" s="82">
        <v>72970</v>
      </c>
      <c r="D210" s="82">
        <v>0</v>
      </c>
      <c r="E210" s="82">
        <v>0</v>
      </c>
      <c r="F210" s="82">
        <v>72970</v>
      </c>
    </row>
    <row r="211" spans="1:6" x14ac:dyDescent="0.2">
      <c r="A211" s="85" t="s">
        <v>242</v>
      </c>
      <c r="B211" s="95" t="s">
        <v>243</v>
      </c>
      <c r="C211" s="86">
        <v>5000</v>
      </c>
      <c r="D211" s="86">
        <v>0</v>
      </c>
      <c r="E211" s="86">
        <v>0</v>
      </c>
      <c r="F211" s="86">
        <v>5000</v>
      </c>
    </row>
    <row r="212" spans="1:6" x14ac:dyDescent="0.2">
      <c r="A212" s="83" t="s">
        <v>14</v>
      </c>
      <c r="B212" s="94" t="s">
        <v>15</v>
      </c>
      <c r="C212" s="84">
        <v>5000</v>
      </c>
      <c r="D212" s="84">
        <v>0</v>
      </c>
      <c r="E212" s="84">
        <v>0</v>
      </c>
      <c r="F212" s="84">
        <v>5000</v>
      </c>
    </row>
    <row r="213" spans="1:6" x14ac:dyDescent="0.2">
      <c r="A213" s="85" t="s">
        <v>244</v>
      </c>
      <c r="B213" s="95" t="s">
        <v>245</v>
      </c>
      <c r="C213" s="86">
        <v>17970</v>
      </c>
      <c r="D213" s="86">
        <v>0</v>
      </c>
      <c r="E213" s="86">
        <v>0</v>
      </c>
      <c r="F213" s="86">
        <v>17970</v>
      </c>
    </row>
    <row r="214" spans="1:6" x14ac:dyDescent="0.2">
      <c r="A214" s="83" t="s">
        <v>14</v>
      </c>
      <c r="B214" s="94" t="s">
        <v>15</v>
      </c>
      <c r="C214" s="84">
        <v>17970</v>
      </c>
      <c r="D214" s="84">
        <v>0</v>
      </c>
      <c r="E214" s="84">
        <v>0</v>
      </c>
      <c r="F214" s="84">
        <v>17970</v>
      </c>
    </row>
    <row r="215" spans="1:6" x14ac:dyDescent="0.2">
      <c r="A215" s="85" t="s">
        <v>246</v>
      </c>
      <c r="B215" s="95" t="s">
        <v>247</v>
      </c>
      <c r="C215" s="86">
        <v>50000</v>
      </c>
      <c r="D215" s="86">
        <v>0</v>
      </c>
      <c r="E215" s="86">
        <v>0</v>
      </c>
      <c r="F215" s="86">
        <v>50000</v>
      </c>
    </row>
    <row r="216" spans="1:6" x14ac:dyDescent="0.2">
      <c r="A216" s="83" t="s">
        <v>14</v>
      </c>
      <c r="B216" s="94" t="s">
        <v>15</v>
      </c>
      <c r="C216" s="84">
        <v>50000</v>
      </c>
      <c r="D216" s="84">
        <v>0</v>
      </c>
      <c r="E216" s="84">
        <v>0</v>
      </c>
      <c r="F216" s="84">
        <v>50000</v>
      </c>
    </row>
    <row r="217" spans="1:6" x14ac:dyDescent="0.2">
      <c r="A217" s="81" t="s">
        <v>248</v>
      </c>
      <c r="B217" s="93" t="s">
        <v>249</v>
      </c>
      <c r="C217" s="82">
        <v>100000</v>
      </c>
      <c r="D217" s="82">
        <v>0</v>
      </c>
      <c r="E217" s="82">
        <v>0</v>
      </c>
      <c r="F217" s="82">
        <v>100000</v>
      </c>
    </row>
    <row r="218" spans="1:6" x14ac:dyDescent="0.2">
      <c r="A218" s="85" t="s">
        <v>250</v>
      </c>
      <c r="B218" s="95" t="s">
        <v>251</v>
      </c>
      <c r="C218" s="86">
        <v>80000</v>
      </c>
      <c r="D218" s="86">
        <v>0</v>
      </c>
      <c r="E218" s="86">
        <v>0</v>
      </c>
      <c r="F218" s="86">
        <v>80000</v>
      </c>
    </row>
    <row r="219" spans="1:6" x14ac:dyDescent="0.2">
      <c r="A219" s="83" t="s">
        <v>14</v>
      </c>
      <c r="B219" s="94" t="s">
        <v>15</v>
      </c>
      <c r="C219" s="84">
        <v>80000</v>
      </c>
      <c r="D219" s="84">
        <v>0</v>
      </c>
      <c r="E219" s="84">
        <v>0</v>
      </c>
      <c r="F219" s="84">
        <v>80000</v>
      </c>
    </row>
    <row r="220" spans="1:6" x14ac:dyDescent="0.2">
      <c r="A220" s="85" t="s">
        <v>252</v>
      </c>
      <c r="B220" s="95" t="s">
        <v>253</v>
      </c>
      <c r="C220" s="86">
        <v>20000</v>
      </c>
      <c r="D220" s="86">
        <v>0</v>
      </c>
      <c r="E220" s="86">
        <v>0</v>
      </c>
      <c r="F220" s="86">
        <v>20000</v>
      </c>
    </row>
    <row r="221" spans="1:6" x14ac:dyDescent="0.2">
      <c r="A221" s="83" t="s">
        <v>14</v>
      </c>
      <c r="B221" s="94" t="s">
        <v>15</v>
      </c>
      <c r="C221" s="84">
        <v>20000</v>
      </c>
      <c r="D221" s="84">
        <v>0</v>
      </c>
      <c r="E221" s="84">
        <v>0</v>
      </c>
      <c r="F221" s="84">
        <v>20000</v>
      </c>
    </row>
    <row r="222" spans="1:6" x14ac:dyDescent="0.2">
      <c r="A222" s="81" t="s">
        <v>254</v>
      </c>
      <c r="B222" s="93" t="s">
        <v>255</v>
      </c>
      <c r="C222" s="82">
        <v>465</v>
      </c>
      <c r="D222" s="82">
        <v>0</v>
      </c>
      <c r="E222" s="82">
        <v>0</v>
      </c>
      <c r="F222" s="82">
        <v>465</v>
      </c>
    </row>
    <row r="223" spans="1:6" x14ac:dyDescent="0.2">
      <c r="A223" s="85" t="s">
        <v>256</v>
      </c>
      <c r="B223" s="95" t="s">
        <v>257</v>
      </c>
      <c r="C223" s="86">
        <v>465</v>
      </c>
      <c r="D223" s="86">
        <v>0</v>
      </c>
      <c r="E223" s="86">
        <v>0</v>
      </c>
      <c r="F223" s="86">
        <v>465</v>
      </c>
    </row>
    <row r="224" spans="1:6" x14ac:dyDescent="0.2">
      <c r="A224" s="83" t="s">
        <v>14</v>
      </c>
      <c r="B224" s="94" t="s">
        <v>15</v>
      </c>
      <c r="C224" s="84">
        <v>465</v>
      </c>
      <c r="D224" s="84">
        <v>0</v>
      </c>
      <c r="E224" s="84">
        <v>0</v>
      </c>
      <c r="F224" s="84">
        <v>465</v>
      </c>
    </row>
    <row r="225" spans="1:6" x14ac:dyDescent="0.2">
      <c r="A225" s="81" t="s">
        <v>258</v>
      </c>
      <c r="B225" s="93" t="s">
        <v>259</v>
      </c>
      <c r="C225" s="82">
        <v>111500</v>
      </c>
      <c r="D225" s="82">
        <v>0</v>
      </c>
      <c r="E225" s="82">
        <v>0</v>
      </c>
      <c r="F225" s="82">
        <v>111500</v>
      </c>
    </row>
    <row r="226" spans="1:6" ht="15" customHeight="1" x14ac:dyDescent="0.2">
      <c r="A226" s="85" t="s">
        <v>260</v>
      </c>
      <c r="B226" s="95" t="s">
        <v>261</v>
      </c>
      <c r="C226" s="86">
        <v>1500</v>
      </c>
      <c r="D226" s="86">
        <v>0</v>
      </c>
      <c r="E226" s="86">
        <v>0</v>
      </c>
      <c r="F226" s="86">
        <v>1500</v>
      </c>
    </row>
    <row r="227" spans="1:6" x14ac:dyDescent="0.2">
      <c r="A227" s="83" t="s">
        <v>14</v>
      </c>
      <c r="B227" s="94" t="s">
        <v>15</v>
      </c>
      <c r="C227" s="84">
        <v>1500</v>
      </c>
      <c r="D227" s="84">
        <v>0</v>
      </c>
      <c r="E227" s="84">
        <v>0</v>
      </c>
      <c r="F227" s="84">
        <v>1500</v>
      </c>
    </row>
    <row r="228" spans="1:6" x14ac:dyDescent="0.2">
      <c r="A228" s="85" t="s">
        <v>262</v>
      </c>
      <c r="B228" s="95" t="s">
        <v>263</v>
      </c>
      <c r="C228" s="86">
        <v>30000</v>
      </c>
      <c r="D228" s="86">
        <v>0</v>
      </c>
      <c r="E228" s="86">
        <v>0</v>
      </c>
      <c r="F228" s="86">
        <v>30000</v>
      </c>
    </row>
    <row r="229" spans="1:6" x14ac:dyDescent="0.2">
      <c r="A229" s="83" t="s">
        <v>14</v>
      </c>
      <c r="B229" s="94" t="s">
        <v>15</v>
      </c>
      <c r="C229" s="84">
        <v>30000</v>
      </c>
      <c r="D229" s="84">
        <v>0</v>
      </c>
      <c r="E229" s="84">
        <v>0</v>
      </c>
      <c r="F229" s="84">
        <v>30000</v>
      </c>
    </row>
    <row r="230" spans="1:6" x14ac:dyDescent="0.2">
      <c r="A230" s="85" t="s">
        <v>264</v>
      </c>
      <c r="B230" s="95" t="s">
        <v>265</v>
      </c>
      <c r="C230" s="86">
        <v>50000</v>
      </c>
      <c r="D230" s="86">
        <v>0</v>
      </c>
      <c r="E230" s="86">
        <v>0</v>
      </c>
      <c r="F230" s="86">
        <v>50000</v>
      </c>
    </row>
    <row r="231" spans="1:6" x14ac:dyDescent="0.2">
      <c r="A231" s="83" t="s">
        <v>14</v>
      </c>
      <c r="B231" s="94" t="s">
        <v>15</v>
      </c>
      <c r="C231" s="84">
        <v>50000</v>
      </c>
      <c r="D231" s="84">
        <v>0</v>
      </c>
      <c r="E231" s="84">
        <v>0</v>
      </c>
      <c r="F231" s="84">
        <v>50000</v>
      </c>
    </row>
    <row r="232" spans="1:6" x14ac:dyDescent="0.2">
      <c r="A232" s="85" t="s">
        <v>266</v>
      </c>
      <c r="B232" s="95" t="s">
        <v>267</v>
      </c>
      <c r="C232" s="86">
        <v>30000</v>
      </c>
      <c r="D232" s="86">
        <v>0</v>
      </c>
      <c r="E232" s="86">
        <v>0</v>
      </c>
      <c r="F232" s="86">
        <v>30000</v>
      </c>
    </row>
    <row r="233" spans="1:6" x14ac:dyDescent="0.2">
      <c r="A233" s="83" t="s">
        <v>14</v>
      </c>
      <c r="B233" s="94" t="s">
        <v>15</v>
      </c>
      <c r="C233" s="84">
        <v>30000</v>
      </c>
      <c r="D233" s="84">
        <v>0</v>
      </c>
      <c r="E233" s="84">
        <v>0</v>
      </c>
      <c r="F233" s="84">
        <v>30000</v>
      </c>
    </row>
    <row r="234" spans="1:6" x14ac:dyDescent="0.2">
      <c r="A234" s="81" t="s">
        <v>700</v>
      </c>
      <c r="B234" s="93" t="s">
        <v>701</v>
      </c>
      <c r="C234" s="82">
        <v>0</v>
      </c>
      <c r="D234" s="82">
        <v>4436</v>
      </c>
      <c r="E234" s="82">
        <v>100</v>
      </c>
      <c r="F234" s="82">
        <v>4436</v>
      </c>
    </row>
    <row r="235" spans="1:6" x14ac:dyDescent="0.2">
      <c r="A235" s="83" t="s">
        <v>14</v>
      </c>
      <c r="B235" s="94" t="s">
        <v>15</v>
      </c>
      <c r="C235" s="84">
        <v>0</v>
      </c>
      <c r="D235" s="84">
        <v>4436</v>
      </c>
      <c r="E235" s="84">
        <v>100</v>
      </c>
      <c r="F235" s="84">
        <v>4436</v>
      </c>
    </row>
    <row r="236" spans="1:6" x14ac:dyDescent="0.2">
      <c r="A236" s="81" t="s">
        <v>268</v>
      </c>
      <c r="B236" s="93" t="s">
        <v>269</v>
      </c>
      <c r="C236" s="82">
        <v>2000</v>
      </c>
      <c r="D236" s="82">
        <v>0</v>
      </c>
      <c r="E236" s="82">
        <v>0</v>
      </c>
      <c r="F236" s="82">
        <v>2000</v>
      </c>
    </row>
    <row r="237" spans="1:6" x14ac:dyDescent="0.2">
      <c r="A237" s="83" t="s">
        <v>16</v>
      </c>
      <c r="B237" s="94" t="s">
        <v>17</v>
      </c>
      <c r="C237" s="84">
        <v>2000</v>
      </c>
      <c r="D237" s="84">
        <v>0</v>
      </c>
      <c r="E237" s="84">
        <v>0</v>
      </c>
      <c r="F237" s="84">
        <v>2000</v>
      </c>
    </row>
    <row r="238" spans="1:6" x14ac:dyDescent="0.2">
      <c r="A238" s="81" t="s">
        <v>270</v>
      </c>
      <c r="B238" s="93" t="s">
        <v>271</v>
      </c>
      <c r="C238" s="82">
        <v>8000</v>
      </c>
      <c r="D238" s="82">
        <v>0</v>
      </c>
      <c r="E238" s="82">
        <v>0</v>
      </c>
      <c r="F238" s="82">
        <v>8000</v>
      </c>
    </row>
    <row r="239" spans="1:6" x14ac:dyDescent="0.2">
      <c r="A239" s="83" t="s">
        <v>16</v>
      </c>
      <c r="B239" s="94" t="s">
        <v>17</v>
      </c>
      <c r="C239" s="84">
        <v>8000</v>
      </c>
      <c r="D239" s="84">
        <v>0</v>
      </c>
      <c r="E239" s="84">
        <v>0</v>
      </c>
      <c r="F239" s="84">
        <v>8000</v>
      </c>
    </row>
    <row r="240" spans="1:6" x14ac:dyDescent="0.2">
      <c r="A240" s="81" t="s">
        <v>702</v>
      </c>
      <c r="B240" s="93" t="s">
        <v>703</v>
      </c>
      <c r="C240" s="82">
        <v>0</v>
      </c>
      <c r="D240" s="82">
        <v>2110</v>
      </c>
      <c r="E240" s="82">
        <v>100</v>
      </c>
      <c r="F240" s="82">
        <v>2110</v>
      </c>
    </row>
    <row r="241" spans="1:6" x14ac:dyDescent="0.2">
      <c r="A241" s="83" t="s">
        <v>14</v>
      </c>
      <c r="B241" s="94" t="s">
        <v>15</v>
      </c>
      <c r="C241" s="84">
        <v>0</v>
      </c>
      <c r="D241" s="84">
        <v>2110</v>
      </c>
      <c r="E241" s="84">
        <v>100</v>
      </c>
      <c r="F241" s="84">
        <v>2110</v>
      </c>
    </row>
    <row r="242" spans="1:6" x14ac:dyDescent="0.2">
      <c r="A242" s="81" t="s">
        <v>272</v>
      </c>
      <c r="B242" s="93" t="s">
        <v>273</v>
      </c>
      <c r="C242" s="82">
        <v>2436493</v>
      </c>
      <c r="D242" s="82">
        <v>0</v>
      </c>
      <c r="E242" s="82">
        <v>0</v>
      </c>
      <c r="F242" s="82">
        <v>2436493</v>
      </c>
    </row>
    <row r="243" spans="1:6" x14ac:dyDescent="0.2">
      <c r="A243" s="85" t="s">
        <v>274</v>
      </c>
      <c r="B243" s="95" t="s">
        <v>275</v>
      </c>
      <c r="C243" s="86">
        <v>15044</v>
      </c>
      <c r="D243" s="86">
        <v>0</v>
      </c>
      <c r="E243" s="86">
        <v>0</v>
      </c>
      <c r="F243" s="86">
        <v>15044</v>
      </c>
    </row>
    <row r="244" spans="1:6" x14ac:dyDescent="0.2">
      <c r="A244" s="83" t="s">
        <v>174</v>
      </c>
      <c r="B244" s="94" t="s">
        <v>175</v>
      </c>
      <c r="C244" s="84">
        <v>15044</v>
      </c>
      <c r="D244" s="84">
        <v>0</v>
      </c>
      <c r="E244" s="84">
        <v>0</v>
      </c>
      <c r="F244" s="84">
        <v>15044</v>
      </c>
    </row>
    <row r="245" spans="1:6" x14ac:dyDescent="0.2">
      <c r="A245" s="85" t="s">
        <v>276</v>
      </c>
      <c r="B245" s="95" t="s">
        <v>674</v>
      </c>
      <c r="C245" s="86">
        <v>2416555</v>
      </c>
      <c r="D245" s="86">
        <v>0</v>
      </c>
      <c r="E245" s="86">
        <v>0</v>
      </c>
      <c r="F245" s="86">
        <v>2416555</v>
      </c>
    </row>
    <row r="246" spans="1:6" x14ac:dyDescent="0.2">
      <c r="A246" s="83" t="s">
        <v>174</v>
      </c>
      <c r="B246" s="94" t="s">
        <v>175</v>
      </c>
      <c r="C246" s="84">
        <v>2416555</v>
      </c>
      <c r="D246" s="84">
        <v>0</v>
      </c>
      <c r="E246" s="84">
        <v>0</v>
      </c>
      <c r="F246" s="84">
        <v>2416555</v>
      </c>
    </row>
    <row r="247" spans="1:6" x14ac:dyDescent="0.2">
      <c r="A247" s="85" t="s">
        <v>277</v>
      </c>
      <c r="B247" s="95" t="s">
        <v>278</v>
      </c>
      <c r="C247" s="86">
        <v>4894</v>
      </c>
      <c r="D247" s="86">
        <v>0</v>
      </c>
      <c r="E247" s="86">
        <v>0</v>
      </c>
      <c r="F247" s="86">
        <v>4894</v>
      </c>
    </row>
    <row r="248" spans="1:6" x14ac:dyDescent="0.2">
      <c r="A248" s="83" t="s">
        <v>174</v>
      </c>
      <c r="B248" s="94" t="s">
        <v>175</v>
      </c>
      <c r="C248" s="84">
        <v>4894</v>
      </c>
      <c r="D248" s="84">
        <v>0</v>
      </c>
      <c r="E248" s="84">
        <v>0</v>
      </c>
      <c r="F248" s="84">
        <v>4894</v>
      </c>
    </row>
    <row r="249" spans="1:6" x14ac:dyDescent="0.2">
      <c r="A249" s="89"/>
      <c r="B249" s="90"/>
      <c r="C249" s="91"/>
      <c r="D249" s="91"/>
      <c r="E249" s="91"/>
      <c r="F249" s="91"/>
    </row>
    <row r="250" spans="1:6" x14ac:dyDescent="0.2">
      <c r="A250" s="59"/>
      <c r="B250" s="59"/>
      <c r="C250" s="59"/>
      <c r="D250" s="59"/>
      <c r="E250" s="59"/>
      <c r="F250" s="59"/>
    </row>
    <row r="251" spans="1:6" x14ac:dyDescent="0.2">
      <c r="A251" s="115" t="s">
        <v>11</v>
      </c>
      <c r="B251" s="117" t="s">
        <v>281</v>
      </c>
      <c r="C251" s="117" t="s">
        <v>678</v>
      </c>
      <c r="D251" s="117" t="s">
        <v>32</v>
      </c>
      <c r="E251" s="117"/>
      <c r="F251" s="117" t="s">
        <v>680</v>
      </c>
    </row>
    <row r="252" spans="1:6" x14ac:dyDescent="0.2">
      <c r="A252" s="116"/>
      <c r="B252" s="118"/>
      <c r="C252" s="118"/>
      <c r="D252" s="40" t="s">
        <v>33</v>
      </c>
      <c r="E252" s="40" t="s">
        <v>34</v>
      </c>
      <c r="F252" s="118"/>
    </row>
    <row r="253" spans="1:6" x14ac:dyDescent="0.2">
      <c r="A253" s="67" t="s">
        <v>13</v>
      </c>
      <c r="B253" s="92" t="s">
        <v>280</v>
      </c>
      <c r="C253" s="69">
        <v>12176020</v>
      </c>
      <c r="D253" s="69">
        <v>-37182</v>
      </c>
      <c r="E253" s="69">
        <v>-0.31</v>
      </c>
      <c r="F253" s="69">
        <v>12138838</v>
      </c>
    </row>
    <row r="254" spans="1:6" x14ac:dyDescent="0.2">
      <c r="A254" s="83" t="s">
        <v>174</v>
      </c>
      <c r="B254" s="94" t="s">
        <v>175</v>
      </c>
      <c r="C254" s="84">
        <v>3221</v>
      </c>
      <c r="D254" s="84">
        <v>0</v>
      </c>
      <c r="E254" s="84">
        <v>0</v>
      </c>
      <c r="F254" s="84">
        <v>3221</v>
      </c>
    </row>
    <row r="255" spans="1:6" x14ac:dyDescent="0.2">
      <c r="A255" s="81" t="s">
        <v>185</v>
      </c>
      <c r="B255" s="93" t="s">
        <v>186</v>
      </c>
      <c r="C255" s="82">
        <v>5555178</v>
      </c>
      <c r="D255" s="82">
        <v>-113700</v>
      </c>
      <c r="E255" s="82">
        <v>-2.0499999999999998</v>
      </c>
      <c r="F255" s="82">
        <v>5441478</v>
      </c>
    </row>
    <row r="256" spans="1:6" x14ac:dyDescent="0.2">
      <c r="A256" s="83" t="s">
        <v>8</v>
      </c>
      <c r="B256" s="94" t="s">
        <v>19</v>
      </c>
      <c r="C256" s="84">
        <v>3020880</v>
      </c>
      <c r="D256" s="84">
        <v>223278</v>
      </c>
      <c r="E256" s="84">
        <v>7.39</v>
      </c>
      <c r="F256" s="84">
        <v>3244158</v>
      </c>
    </row>
    <row r="257" spans="1:6" x14ac:dyDescent="0.2">
      <c r="A257" s="83" t="s">
        <v>9</v>
      </c>
      <c r="B257" s="94" t="s">
        <v>20</v>
      </c>
      <c r="C257" s="84">
        <v>2366848</v>
      </c>
      <c r="D257" s="84">
        <v>-338398</v>
      </c>
      <c r="E257" s="84">
        <v>-14.3</v>
      </c>
      <c r="F257" s="84">
        <v>2028450</v>
      </c>
    </row>
    <row r="258" spans="1:6" x14ac:dyDescent="0.2">
      <c r="A258" s="83" t="s">
        <v>10</v>
      </c>
      <c r="B258" s="94" t="s">
        <v>26</v>
      </c>
      <c r="C258" s="84">
        <v>167450</v>
      </c>
      <c r="D258" s="84">
        <v>1420</v>
      </c>
      <c r="E258" s="84">
        <v>0.85</v>
      </c>
      <c r="F258" s="84">
        <v>168870</v>
      </c>
    </row>
    <row r="259" spans="1:6" x14ac:dyDescent="0.2">
      <c r="A259" s="81" t="s">
        <v>187</v>
      </c>
      <c r="B259" s="93" t="s">
        <v>188</v>
      </c>
      <c r="C259" s="82">
        <v>11790</v>
      </c>
      <c r="D259" s="82">
        <v>0</v>
      </c>
      <c r="E259" s="82">
        <v>0</v>
      </c>
      <c r="F259" s="82">
        <v>11790</v>
      </c>
    </row>
    <row r="260" spans="1:6" x14ac:dyDescent="0.2">
      <c r="A260" s="83" t="s">
        <v>10</v>
      </c>
      <c r="B260" s="94" t="s">
        <v>26</v>
      </c>
      <c r="C260" s="84">
        <v>11790</v>
      </c>
      <c r="D260" s="84">
        <v>0</v>
      </c>
      <c r="E260" s="84">
        <v>0</v>
      </c>
      <c r="F260" s="84">
        <v>11790</v>
      </c>
    </row>
    <row r="261" spans="1:6" x14ac:dyDescent="0.2">
      <c r="A261" s="81" t="s">
        <v>696</v>
      </c>
      <c r="B261" s="93" t="s">
        <v>697</v>
      </c>
      <c r="C261" s="82">
        <v>0</v>
      </c>
      <c r="D261" s="82">
        <v>25870</v>
      </c>
      <c r="E261" s="82">
        <v>100</v>
      </c>
      <c r="F261" s="82">
        <v>25870</v>
      </c>
    </row>
    <row r="262" spans="1:6" x14ac:dyDescent="0.2">
      <c r="A262" s="83" t="s">
        <v>9</v>
      </c>
      <c r="B262" s="94" t="s">
        <v>20</v>
      </c>
      <c r="C262" s="84">
        <v>0</v>
      </c>
      <c r="D262" s="84">
        <v>25870</v>
      </c>
      <c r="E262" s="84">
        <v>100</v>
      </c>
      <c r="F262" s="84">
        <v>25870</v>
      </c>
    </row>
    <row r="263" spans="1:6" x14ac:dyDescent="0.2">
      <c r="A263" s="81" t="s">
        <v>189</v>
      </c>
      <c r="B263" s="93" t="s">
        <v>190</v>
      </c>
      <c r="C263" s="82">
        <v>34000</v>
      </c>
      <c r="D263" s="82">
        <v>0</v>
      </c>
      <c r="E263" s="82">
        <v>0</v>
      </c>
      <c r="F263" s="82">
        <v>34000</v>
      </c>
    </row>
    <row r="264" spans="1:6" x14ac:dyDescent="0.2">
      <c r="A264" s="83" t="s">
        <v>8</v>
      </c>
      <c r="B264" s="94" t="s">
        <v>19</v>
      </c>
      <c r="C264" s="84">
        <v>23900</v>
      </c>
      <c r="D264" s="84">
        <v>0</v>
      </c>
      <c r="E264" s="84">
        <v>0</v>
      </c>
      <c r="F264" s="84">
        <v>23900</v>
      </c>
    </row>
    <row r="265" spans="1:6" x14ac:dyDescent="0.2">
      <c r="A265" s="83" t="s">
        <v>9</v>
      </c>
      <c r="B265" s="94" t="s">
        <v>20</v>
      </c>
      <c r="C265" s="84">
        <v>10100</v>
      </c>
      <c r="D265" s="84">
        <v>0</v>
      </c>
      <c r="E265" s="84">
        <v>0</v>
      </c>
      <c r="F265" s="84">
        <v>10100</v>
      </c>
    </row>
    <row r="266" spans="1:6" ht="25.5" x14ac:dyDescent="0.2">
      <c r="A266" s="81" t="s">
        <v>191</v>
      </c>
      <c r="B266" s="93" t="s">
        <v>192</v>
      </c>
      <c r="C266" s="82">
        <v>30000</v>
      </c>
      <c r="D266" s="82">
        <v>0</v>
      </c>
      <c r="E266" s="82">
        <v>0</v>
      </c>
      <c r="F266" s="82">
        <v>30000</v>
      </c>
    </row>
    <row r="267" spans="1:6" x14ac:dyDescent="0.2">
      <c r="A267" s="83" t="s">
        <v>8</v>
      </c>
      <c r="B267" s="94" t="s">
        <v>19</v>
      </c>
      <c r="C267" s="84">
        <v>30000</v>
      </c>
      <c r="D267" s="84">
        <v>0</v>
      </c>
      <c r="E267" s="84">
        <v>0</v>
      </c>
      <c r="F267" s="84">
        <v>30000</v>
      </c>
    </row>
    <row r="268" spans="1:6" x14ac:dyDescent="0.2">
      <c r="A268" s="81" t="s">
        <v>193</v>
      </c>
      <c r="B268" s="93" t="s">
        <v>190</v>
      </c>
      <c r="C268" s="82">
        <v>6240</v>
      </c>
      <c r="D268" s="82">
        <v>0</v>
      </c>
      <c r="E268" s="82">
        <v>0</v>
      </c>
      <c r="F268" s="82">
        <v>6240</v>
      </c>
    </row>
    <row r="269" spans="1:6" x14ac:dyDescent="0.2">
      <c r="A269" s="83" t="s">
        <v>8</v>
      </c>
      <c r="B269" s="94" t="s">
        <v>19</v>
      </c>
      <c r="C269" s="84">
        <v>6240</v>
      </c>
      <c r="D269" s="84">
        <v>0</v>
      </c>
      <c r="E269" s="84">
        <v>0</v>
      </c>
      <c r="F269" s="84">
        <v>6240</v>
      </c>
    </row>
    <row r="270" spans="1:6" x14ac:dyDescent="0.2">
      <c r="A270" s="81" t="s">
        <v>194</v>
      </c>
      <c r="B270" s="93" t="s">
        <v>195</v>
      </c>
      <c r="C270" s="82">
        <v>158000</v>
      </c>
      <c r="D270" s="82">
        <v>39421</v>
      </c>
      <c r="E270" s="82">
        <v>24.95</v>
      </c>
      <c r="F270" s="82">
        <v>197421</v>
      </c>
    </row>
    <row r="271" spans="1:6" x14ac:dyDescent="0.2">
      <c r="A271" s="83" t="s">
        <v>8</v>
      </c>
      <c r="B271" s="94" t="s">
        <v>19</v>
      </c>
      <c r="C271" s="84">
        <v>158000</v>
      </c>
      <c r="D271" s="84">
        <v>39421</v>
      </c>
      <c r="E271" s="84">
        <v>24.95</v>
      </c>
      <c r="F271" s="84">
        <v>197421</v>
      </c>
    </row>
    <row r="272" spans="1:6" ht="25.5" x14ac:dyDescent="0.2">
      <c r="A272" s="81" t="s">
        <v>196</v>
      </c>
      <c r="B272" s="93" t="s">
        <v>197</v>
      </c>
      <c r="C272" s="82">
        <v>3000</v>
      </c>
      <c r="D272" s="82">
        <v>0</v>
      </c>
      <c r="E272" s="82">
        <v>0</v>
      </c>
      <c r="F272" s="82">
        <v>3000</v>
      </c>
    </row>
    <row r="273" spans="1:6" x14ac:dyDescent="0.2">
      <c r="A273" s="83" t="s">
        <v>9</v>
      </c>
      <c r="B273" s="94" t="s">
        <v>20</v>
      </c>
      <c r="C273" s="84">
        <v>3000</v>
      </c>
      <c r="D273" s="84">
        <v>0</v>
      </c>
      <c r="E273" s="84">
        <v>0</v>
      </c>
      <c r="F273" s="84">
        <v>3000</v>
      </c>
    </row>
    <row r="274" spans="1:6" x14ac:dyDescent="0.2">
      <c r="A274" s="81" t="s">
        <v>198</v>
      </c>
      <c r="B274" s="93" t="s">
        <v>199</v>
      </c>
      <c r="C274" s="82">
        <v>510000</v>
      </c>
      <c r="D274" s="82">
        <v>0</v>
      </c>
      <c r="E274" s="82">
        <v>0</v>
      </c>
      <c r="F274" s="82">
        <v>510000</v>
      </c>
    </row>
    <row r="275" spans="1:6" x14ac:dyDescent="0.2">
      <c r="A275" s="83" t="s">
        <v>8</v>
      </c>
      <c r="B275" s="94" t="s">
        <v>19</v>
      </c>
      <c r="C275" s="84">
        <v>5000</v>
      </c>
      <c r="D275" s="84">
        <v>0</v>
      </c>
      <c r="E275" s="84">
        <v>0</v>
      </c>
      <c r="F275" s="84">
        <v>5000</v>
      </c>
    </row>
    <row r="276" spans="1:6" x14ac:dyDescent="0.2">
      <c r="A276" s="83" t="s">
        <v>9</v>
      </c>
      <c r="B276" s="94" t="s">
        <v>20</v>
      </c>
      <c r="C276" s="84">
        <v>505000</v>
      </c>
      <c r="D276" s="84">
        <v>0</v>
      </c>
      <c r="E276" s="84">
        <v>0</v>
      </c>
      <c r="F276" s="84">
        <v>505000</v>
      </c>
    </row>
    <row r="277" spans="1:6" x14ac:dyDescent="0.2">
      <c r="A277" s="81" t="s">
        <v>200</v>
      </c>
      <c r="B277" s="93" t="s">
        <v>201</v>
      </c>
      <c r="C277" s="82">
        <v>634000</v>
      </c>
      <c r="D277" s="82">
        <v>0</v>
      </c>
      <c r="E277" s="82">
        <v>0</v>
      </c>
      <c r="F277" s="82">
        <v>634000</v>
      </c>
    </row>
    <row r="278" spans="1:6" x14ac:dyDescent="0.2">
      <c r="A278" s="85" t="s">
        <v>202</v>
      </c>
      <c r="B278" s="95" t="s">
        <v>203</v>
      </c>
      <c r="C278" s="86">
        <v>564000</v>
      </c>
      <c r="D278" s="86">
        <v>0</v>
      </c>
      <c r="E278" s="86">
        <v>0</v>
      </c>
      <c r="F278" s="86">
        <v>564000</v>
      </c>
    </row>
    <row r="279" spans="1:6" x14ac:dyDescent="0.2">
      <c r="A279" s="83" t="s">
        <v>8</v>
      </c>
      <c r="B279" s="94" t="s">
        <v>19</v>
      </c>
      <c r="C279" s="84">
        <v>179000</v>
      </c>
      <c r="D279" s="84">
        <v>11250</v>
      </c>
      <c r="E279" s="84">
        <v>6.28</v>
      </c>
      <c r="F279" s="84">
        <v>190250</v>
      </c>
    </row>
    <row r="280" spans="1:6" x14ac:dyDescent="0.2">
      <c r="A280" s="83" t="s">
        <v>9</v>
      </c>
      <c r="B280" s="94" t="s">
        <v>20</v>
      </c>
      <c r="C280" s="84">
        <v>385000</v>
      </c>
      <c r="D280" s="84">
        <v>-11250</v>
      </c>
      <c r="E280" s="84">
        <v>-2.92</v>
      </c>
      <c r="F280" s="84">
        <v>373750</v>
      </c>
    </row>
    <row r="281" spans="1:6" x14ac:dyDescent="0.2">
      <c r="A281" s="85" t="s">
        <v>204</v>
      </c>
      <c r="B281" s="95" t="s">
        <v>205</v>
      </c>
      <c r="C281" s="86">
        <v>70000</v>
      </c>
      <c r="D281" s="86">
        <v>0</v>
      </c>
      <c r="E281" s="86">
        <v>0</v>
      </c>
      <c r="F281" s="86">
        <v>70000</v>
      </c>
    </row>
    <row r="282" spans="1:6" x14ac:dyDescent="0.2">
      <c r="A282" s="83" t="s">
        <v>8</v>
      </c>
      <c r="B282" s="94" t="s">
        <v>19</v>
      </c>
      <c r="C282" s="84">
        <v>63000</v>
      </c>
      <c r="D282" s="84">
        <v>2500</v>
      </c>
      <c r="E282" s="84">
        <v>3.97</v>
      </c>
      <c r="F282" s="84">
        <v>65500</v>
      </c>
    </row>
    <row r="283" spans="1:6" x14ac:dyDescent="0.2">
      <c r="A283" s="83" t="s">
        <v>9</v>
      </c>
      <c r="B283" s="94" t="s">
        <v>20</v>
      </c>
      <c r="C283" s="84">
        <v>7000</v>
      </c>
      <c r="D283" s="84">
        <v>-2500</v>
      </c>
      <c r="E283" s="84">
        <v>-35.71</v>
      </c>
      <c r="F283" s="84">
        <v>4500</v>
      </c>
    </row>
    <row r="284" spans="1:6" x14ac:dyDescent="0.2">
      <c r="A284" s="81" t="s">
        <v>206</v>
      </c>
      <c r="B284" s="93" t="s">
        <v>207</v>
      </c>
      <c r="C284" s="82">
        <v>152700</v>
      </c>
      <c r="D284" s="82">
        <v>4681</v>
      </c>
      <c r="E284" s="82">
        <v>3.07</v>
      </c>
      <c r="F284" s="82">
        <v>157381</v>
      </c>
    </row>
    <row r="285" spans="1:6" x14ac:dyDescent="0.2">
      <c r="A285" s="85" t="s">
        <v>208</v>
      </c>
      <c r="B285" s="95" t="s">
        <v>209</v>
      </c>
      <c r="C285" s="86">
        <v>2500</v>
      </c>
      <c r="D285" s="86">
        <v>0</v>
      </c>
      <c r="E285" s="86">
        <v>0</v>
      </c>
      <c r="F285" s="86">
        <v>2500</v>
      </c>
    </row>
    <row r="286" spans="1:6" x14ac:dyDescent="0.2">
      <c r="A286" s="83" t="s">
        <v>8</v>
      </c>
      <c r="B286" s="94" t="s">
        <v>19</v>
      </c>
      <c r="C286" s="84">
        <v>2500</v>
      </c>
      <c r="D286" s="84">
        <v>0</v>
      </c>
      <c r="E286" s="84">
        <v>0</v>
      </c>
      <c r="F286" s="84">
        <v>2500</v>
      </c>
    </row>
    <row r="287" spans="1:6" x14ac:dyDescent="0.2">
      <c r="A287" s="85" t="s">
        <v>210</v>
      </c>
      <c r="B287" s="95" t="s">
        <v>211</v>
      </c>
      <c r="C287" s="86">
        <v>120000</v>
      </c>
      <c r="D287" s="86">
        <v>0</v>
      </c>
      <c r="E287" s="86">
        <v>0</v>
      </c>
      <c r="F287" s="86">
        <v>120000</v>
      </c>
    </row>
    <row r="288" spans="1:6" x14ac:dyDescent="0.2">
      <c r="A288" s="83" t="s">
        <v>8</v>
      </c>
      <c r="B288" s="94" t="s">
        <v>19</v>
      </c>
      <c r="C288" s="84">
        <v>120000</v>
      </c>
      <c r="D288" s="84">
        <v>0</v>
      </c>
      <c r="E288" s="84">
        <v>0</v>
      </c>
      <c r="F288" s="84">
        <v>120000</v>
      </c>
    </row>
    <row r="289" spans="1:6" x14ac:dyDescent="0.2">
      <c r="A289" s="85" t="s">
        <v>212</v>
      </c>
      <c r="B289" s="95" t="s">
        <v>213</v>
      </c>
      <c r="C289" s="86">
        <v>20000</v>
      </c>
      <c r="D289" s="86">
        <v>0</v>
      </c>
      <c r="E289" s="86">
        <v>0</v>
      </c>
      <c r="F289" s="86">
        <v>20000</v>
      </c>
    </row>
    <row r="290" spans="1:6" x14ac:dyDescent="0.2">
      <c r="A290" s="83" t="s">
        <v>8</v>
      </c>
      <c r="B290" s="94" t="s">
        <v>19</v>
      </c>
      <c r="C290" s="84">
        <v>20000</v>
      </c>
      <c r="D290" s="84">
        <v>0</v>
      </c>
      <c r="E290" s="84">
        <v>0</v>
      </c>
      <c r="F290" s="84">
        <v>20000</v>
      </c>
    </row>
    <row r="291" spans="1:6" x14ac:dyDescent="0.2">
      <c r="A291" s="85" t="s">
        <v>698</v>
      </c>
      <c r="B291" s="95" t="s">
        <v>699</v>
      </c>
      <c r="C291" s="86">
        <v>0</v>
      </c>
      <c r="D291" s="86">
        <v>4681</v>
      </c>
      <c r="E291" s="86">
        <v>100</v>
      </c>
      <c r="F291" s="86">
        <v>4681</v>
      </c>
    </row>
    <row r="292" spans="1:6" x14ac:dyDescent="0.2">
      <c r="A292" s="83" t="s">
        <v>8</v>
      </c>
      <c r="B292" s="94" t="s">
        <v>19</v>
      </c>
      <c r="C292" s="84">
        <v>0</v>
      </c>
      <c r="D292" s="84">
        <v>4681</v>
      </c>
      <c r="E292" s="84">
        <v>100</v>
      </c>
      <c r="F292" s="84">
        <v>4681</v>
      </c>
    </row>
    <row r="293" spans="1:6" x14ac:dyDescent="0.2">
      <c r="A293" s="85" t="s">
        <v>675</v>
      </c>
      <c r="B293" s="95" t="s">
        <v>676</v>
      </c>
      <c r="C293" s="86">
        <v>10200</v>
      </c>
      <c r="D293" s="86">
        <v>0</v>
      </c>
      <c r="E293" s="86">
        <v>0</v>
      </c>
      <c r="F293" s="86">
        <v>10200</v>
      </c>
    </row>
    <row r="294" spans="1:6" x14ac:dyDescent="0.2">
      <c r="A294" s="83" t="s">
        <v>8</v>
      </c>
      <c r="B294" s="94" t="s">
        <v>19</v>
      </c>
      <c r="C294" s="84">
        <v>10200</v>
      </c>
      <c r="D294" s="84">
        <v>0</v>
      </c>
      <c r="E294" s="84">
        <v>0</v>
      </c>
      <c r="F294" s="84">
        <v>10200</v>
      </c>
    </row>
    <row r="295" spans="1:6" x14ac:dyDescent="0.2">
      <c r="A295" s="81" t="s">
        <v>214</v>
      </c>
      <c r="B295" s="93" t="s">
        <v>215</v>
      </c>
      <c r="C295" s="82">
        <v>41000</v>
      </c>
      <c r="D295" s="82">
        <v>0</v>
      </c>
      <c r="E295" s="82">
        <v>0</v>
      </c>
      <c r="F295" s="82">
        <v>41000</v>
      </c>
    </row>
    <row r="296" spans="1:6" x14ac:dyDescent="0.2">
      <c r="A296" s="85" t="s">
        <v>216</v>
      </c>
      <c r="B296" s="95" t="s">
        <v>217</v>
      </c>
      <c r="C296" s="86">
        <v>16000</v>
      </c>
      <c r="D296" s="86">
        <v>0</v>
      </c>
      <c r="E296" s="86">
        <v>0</v>
      </c>
      <c r="F296" s="86">
        <v>16000</v>
      </c>
    </row>
    <row r="297" spans="1:6" x14ac:dyDescent="0.2">
      <c r="A297" s="83" t="s">
        <v>8</v>
      </c>
      <c r="B297" s="94" t="s">
        <v>19</v>
      </c>
      <c r="C297" s="84">
        <v>16000</v>
      </c>
      <c r="D297" s="84">
        <v>0</v>
      </c>
      <c r="E297" s="84">
        <v>0</v>
      </c>
      <c r="F297" s="84">
        <v>16000</v>
      </c>
    </row>
    <row r="298" spans="1:6" ht="25.5" x14ac:dyDescent="0.2">
      <c r="A298" s="85" t="s">
        <v>218</v>
      </c>
      <c r="B298" s="95" t="s">
        <v>219</v>
      </c>
      <c r="C298" s="86">
        <v>25000</v>
      </c>
      <c r="D298" s="86">
        <v>0</v>
      </c>
      <c r="E298" s="86">
        <v>0</v>
      </c>
      <c r="F298" s="86">
        <v>25000</v>
      </c>
    </row>
    <row r="299" spans="1:6" x14ac:dyDescent="0.2">
      <c r="A299" s="83" t="s">
        <v>8</v>
      </c>
      <c r="B299" s="94" t="s">
        <v>19</v>
      </c>
      <c r="C299" s="84">
        <v>25000</v>
      </c>
      <c r="D299" s="84">
        <v>0</v>
      </c>
      <c r="E299" s="84">
        <v>0</v>
      </c>
      <c r="F299" s="84">
        <v>25000</v>
      </c>
    </row>
    <row r="300" spans="1:6" x14ac:dyDescent="0.2">
      <c r="A300" s="81" t="s">
        <v>220</v>
      </c>
      <c r="B300" s="93" t="s">
        <v>221</v>
      </c>
      <c r="C300" s="82">
        <v>17400</v>
      </c>
      <c r="D300" s="82">
        <v>0</v>
      </c>
      <c r="E300" s="82">
        <v>0</v>
      </c>
      <c r="F300" s="82">
        <v>17400</v>
      </c>
    </row>
    <row r="301" spans="1:6" x14ac:dyDescent="0.2">
      <c r="A301" s="85" t="s">
        <v>222</v>
      </c>
      <c r="B301" s="95" t="s">
        <v>223</v>
      </c>
      <c r="C301" s="86">
        <v>8000</v>
      </c>
      <c r="D301" s="86">
        <v>0</v>
      </c>
      <c r="E301" s="86">
        <v>0</v>
      </c>
      <c r="F301" s="86">
        <v>8000</v>
      </c>
    </row>
    <row r="302" spans="1:6" x14ac:dyDescent="0.2">
      <c r="A302" s="83" t="s">
        <v>9</v>
      </c>
      <c r="B302" s="94" t="s">
        <v>20</v>
      </c>
      <c r="C302" s="84">
        <v>8000</v>
      </c>
      <c r="D302" s="84">
        <v>0</v>
      </c>
      <c r="E302" s="84">
        <v>0</v>
      </c>
      <c r="F302" s="84">
        <v>8000</v>
      </c>
    </row>
    <row r="303" spans="1:6" x14ac:dyDescent="0.2">
      <c r="A303" s="85" t="s">
        <v>224</v>
      </c>
      <c r="B303" s="95" t="s">
        <v>225</v>
      </c>
      <c r="C303" s="86">
        <v>8000</v>
      </c>
      <c r="D303" s="86">
        <v>0</v>
      </c>
      <c r="E303" s="86">
        <v>0</v>
      </c>
      <c r="F303" s="86">
        <v>8000</v>
      </c>
    </row>
    <row r="304" spans="1:6" x14ac:dyDescent="0.2">
      <c r="A304" s="83" t="s">
        <v>9</v>
      </c>
      <c r="B304" s="94" t="s">
        <v>20</v>
      </c>
      <c r="C304" s="84">
        <v>8000</v>
      </c>
      <c r="D304" s="84">
        <v>0</v>
      </c>
      <c r="E304" s="84">
        <v>0</v>
      </c>
      <c r="F304" s="84">
        <v>8000</v>
      </c>
    </row>
    <row r="305" spans="1:6" x14ac:dyDescent="0.2">
      <c r="A305" s="85" t="s">
        <v>226</v>
      </c>
      <c r="B305" s="95" t="s">
        <v>227</v>
      </c>
      <c r="C305" s="86">
        <v>1400</v>
      </c>
      <c r="D305" s="86">
        <v>0</v>
      </c>
      <c r="E305" s="86">
        <v>0</v>
      </c>
      <c r="F305" s="86">
        <v>1400</v>
      </c>
    </row>
    <row r="306" spans="1:6" x14ac:dyDescent="0.2">
      <c r="A306" s="83" t="s">
        <v>8</v>
      </c>
      <c r="B306" s="94" t="s">
        <v>19</v>
      </c>
      <c r="C306" s="84">
        <v>700</v>
      </c>
      <c r="D306" s="84">
        <v>0</v>
      </c>
      <c r="E306" s="84">
        <v>0</v>
      </c>
      <c r="F306" s="84">
        <v>700</v>
      </c>
    </row>
    <row r="307" spans="1:6" x14ac:dyDescent="0.2">
      <c r="A307" s="83" t="s">
        <v>9</v>
      </c>
      <c r="B307" s="94" t="s">
        <v>20</v>
      </c>
      <c r="C307" s="84">
        <v>700</v>
      </c>
      <c r="D307" s="84">
        <v>0</v>
      </c>
      <c r="E307" s="84">
        <v>0</v>
      </c>
      <c r="F307" s="84">
        <v>700</v>
      </c>
    </row>
    <row r="308" spans="1:6" x14ac:dyDescent="0.2">
      <c r="A308" s="81" t="s">
        <v>228</v>
      </c>
      <c r="B308" s="93" t="s">
        <v>229</v>
      </c>
      <c r="C308" s="82">
        <v>2290432</v>
      </c>
      <c r="D308" s="82">
        <v>0</v>
      </c>
      <c r="E308" s="82">
        <v>0</v>
      </c>
      <c r="F308" s="82">
        <v>2290432</v>
      </c>
    </row>
    <row r="309" spans="1:6" x14ac:dyDescent="0.2">
      <c r="A309" s="85" t="s">
        <v>230</v>
      </c>
      <c r="B309" s="95" t="s">
        <v>231</v>
      </c>
      <c r="C309" s="86">
        <v>1557632</v>
      </c>
      <c r="D309" s="86">
        <v>0</v>
      </c>
      <c r="E309" s="86">
        <v>0</v>
      </c>
      <c r="F309" s="86">
        <v>1557632</v>
      </c>
    </row>
    <row r="310" spans="1:6" x14ac:dyDescent="0.2">
      <c r="A310" s="83" t="s">
        <v>9</v>
      </c>
      <c r="B310" s="94" t="s">
        <v>20</v>
      </c>
      <c r="C310" s="84">
        <v>1557632</v>
      </c>
      <c r="D310" s="84">
        <v>0</v>
      </c>
      <c r="E310" s="84">
        <v>0</v>
      </c>
      <c r="F310" s="84">
        <v>1557632</v>
      </c>
    </row>
    <row r="311" spans="1:6" x14ac:dyDescent="0.2">
      <c r="A311" s="85" t="s">
        <v>232</v>
      </c>
      <c r="B311" s="95" t="s">
        <v>233</v>
      </c>
      <c r="C311" s="86">
        <v>50000</v>
      </c>
      <c r="D311" s="86">
        <v>0</v>
      </c>
      <c r="E311" s="86">
        <v>0</v>
      </c>
      <c r="F311" s="86">
        <v>50000</v>
      </c>
    </row>
    <row r="312" spans="1:6" x14ac:dyDescent="0.2">
      <c r="A312" s="83" t="s">
        <v>9</v>
      </c>
      <c r="B312" s="94" t="s">
        <v>20</v>
      </c>
      <c r="C312" s="84">
        <v>50000</v>
      </c>
      <c r="D312" s="84">
        <v>0</v>
      </c>
      <c r="E312" s="84">
        <v>0</v>
      </c>
      <c r="F312" s="84">
        <v>50000</v>
      </c>
    </row>
    <row r="313" spans="1:6" x14ac:dyDescent="0.2">
      <c r="A313" s="85" t="s">
        <v>234</v>
      </c>
      <c r="B313" s="95" t="s">
        <v>235</v>
      </c>
      <c r="C313" s="86">
        <v>30000</v>
      </c>
      <c r="D313" s="86">
        <v>0</v>
      </c>
      <c r="E313" s="86">
        <v>0</v>
      </c>
      <c r="F313" s="86">
        <v>30000</v>
      </c>
    </row>
    <row r="314" spans="1:6" x14ac:dyDescent="0.2">
      <c r="A314" s="83" t="s">
        <v>9</v>
      </c>
      <c r="B314" s="94" t="s">
        <v>20</v>
      </c>
      <c r="C314" s="84">
        <v>30000</v>
      </c>
      <c r="D314" s="84">
        <v>0</v>
      </c>
      <c r="E314" s="84">
        <v>0</v>
      </c>
      <c r="F314" s="84">
        <v>30000</v>
      </c>
    </row>
    <row r="315" spans="1:6" x14ac:dyDescent="0.2">
      <c r="A315" s="85" t="s">
        <v>236</v>
      </c>
      <c r="B315" s="95" t="s">
        <v>237</v>
      </c>
      <c r="C315" s="86">
        <v>132800</v>
      </c>
      <c r="D315" s="86">
        <v>0</v>
      </c>
      <c r="E315" s="86">
        <v>0</v>
      </c>
      <c r="F315" s="86">
        <v>132800</v>
      </c>
    </row>
    <row r="316" spans="1:6" x14ac:dyDescent="0.2">
      <c r="A316" s="83" t="s">
        <v>9</v>
      </c>
      <c r="B316" s="94" t="s">
        <v>20</v>
      </c>
      <c r="C316" s="84">
        <v>132800</v>
      </c>
      <c r="D316" s="84">
        <v>0</v>
      </c>
      <c r="E316" s="84">
        <v>0</v>
      </c>
      <c r="F316" s="84">
        <v>132800</v>
      </c>
    </row>
    <row r="317" spans="1:6" x14ac:dyDescent="0.2">
      <c r="A317" s="85" t="s">
        <v>238</v>
      </c>
      <c r="B317" s="95" t="s">
        <v>239</v>
      </c>
      <c r="C317" s="86">
        <v>520000</v>
      </c>
      <c r="D317" s="86">
        <v>0</v>
      </c>
      <c r="E317" s="86">
        <v>0</v>
      </c>
      <c r="F317" s="86">
        <v>520000</v>
      </c>
    </row>
    <row r="318" spans="1:6" x14ac:dyDescent="0.2">
      <c r="A318" s="83" t="s">
        <v>9</v>
      </c>
      <c r="B318" s="94" t="s">
        <v>20</v>
      </c>
      <c r="C318" s="84">
        <v>520000</v>
      </c>
      <c r="D318" s="84">
        <v>0</v>
      </c>
      <c r="E318" s="84">
        <v>0</v>
      </c>
      <c r="F318" s="84">
        <v>520000</v>
      </c>
    </row>
    <row r="319" spans="1:6" x14ac:dyDescent="0.2">
      <c r="A319" s="81" t="s">
        <v>240</v>
      </c>
      <c r="B319" s="93" t="s">
        <v>241</v>
      </c>
      <c r="C319" s="82">
        <v>72970</v>
      </c>
      <c r="D319" s="82">
        <v>0</v>
      </c>
      <c r="E319" s="82">
        <v>0</v>
      </c>
      <c r="F319" s="82">
        <v>72970</v>
      </c>
    </row>
    <row r="320" spans="1:6" x14ac:dyDescent="0.2">
      <c r="A320" s="85" t="s">
        <v>242</v>
      </c>
      <c r="B320" s="95" t="s">
        <v>243</v>
      </c>
      <c r="C320" s="86">
        <v>5000</v>
      </c>
      <c r="D320" s="86">
        <v>0</v>
      </c>
      <c r="E320" s="86">
        <v>0</v>
      </c>
      <c r="F320" s="86">
        <v>5000</v>
      </c>
    </row>
    <row r="321" spans="1:6" x14ac:dyDescent="0.2">
      <c r="A321" s="83" t="s">
        <v>9</v>
      </c>
      <c r="B321" s="94" t="s">
        <v>20</v>
      </c>
      <c r="C321" s="84">
        <v>5000</v>
      </c>
      <c r="D321" s="84">
        <v>0</v>
      </c>
      <c r="E321" s="84">
        <v>0</v>
      </c>
      <c r="F321" s="84">
        <v>5000</v>
      </c>
    </row>
    <row r="322" spans="1:6" x14ac:dyDescent="0.2">
      <c r="A322" s="85" t="s">
        <v>244</v>
      </c>
      <c r="B322" s="95" t="s">
        <v>245</v>
      </c>
      <c r="C322" s="86">
        <v>17970</v>
      </c>
      <c r="D322" s="86">
        <v>0</v>
      </c>
      <c r="E322" s="86">
        <v>0</v>
      </c>
      <c r="F322" s="86">
        <v>17970</v>
      </c>
    </row>
    <row r="323" spans="1:6" x14ac:dyDescent="0.2">
      <c r="A323" s="83" t="s">
        <v>9</v>
      </c>
      <c r="B323" s="94" t="s">
        <v>20</v>
      </c>
      <c r="C323" s="84">
        <v>17970</v>
      </c>
      <c r="D323" s="84">
        <v>0</v>
      </c>
      <c r="E323" s="84">
        <v>0</v>
      </c>
      <c r="F323" s="84">
        <v>17970</v>
      </c>
    </row>
    <row r="324" spans="1:6" x14ac:dyDescent="0.2">
      <c r="A324" s="85" t="s">
        <v>246</v>
      </c>
      <c r="B324" s="95" t="s">
        <v>247</v>
      </c>
      <c r="C324" s="86">
        <v>50000</v>
      </c>
      <c r="D324" s="86">
        <v>0</v>
      </c>
      <c r="E324" s="86">
        <v>0</v>
      </c>
      <c r="F324" s="86">
        <v>50000</v>
      </c>
    </row>
    <row r="325" spans="1:6" x14ac:dyDescent="0.2">
      <c r="A325" s="83" t="s">
        <v>9</v>
      </c>
      <c r="B325" s="94" t="s">
        <v>20</v>
      </c>
      <c r="C325" s="84">
        <v>50000</v>
      </c>
      <c r="D325" s="84">
        <v>0</v>
      </c>
      <c r="E325" s="84">
        <v>0</v>
      </c>
      <c r="F325" s="84">
        <v>50000</v>
      </c>
    </row>
    <row r="326" spans="1:6" x14ac:dyDescent="0.2">
      <c r="A326" s="81" t="s">
        <v>248</v>
      </c>
      <c r="B326" s="93" t="s">
        <v>249</v>
      </c>
      <c r="C326" s="82">
        <v>100000</v>
      </c>
      <c r="D326" s="82">
        <v>0</v>
      </c>
      <c r="E326" s="82">
        <v>0</v>
      </c>
      <c r="F326" s="82">
        <v>100000</v>
      </c>
    </row>
    <row r="327" spans="1:6" x14ac:dyDescent="0.2">
      <c r="A327" s="85" t="s">
        <v>250</v>
      </c>
      <c r="B327" s="95" t="s">
        <v>251</v>
      </c>
      <c r="C327" s="86">
        <v>80000</v>
      </c>
      <c r="D327" s="86">
        <v>0</v>
      </c>
      <c r="E327" s="86">
        <v>0</v>
      </c>
      <c r="F327" s="86">
        <v>80000</v>
      </c>
    </row>
    <row r="328" spans="1:6" x14ac:dyDescent="0.2">
      <c r="A328" s="83" t="s">
        <v>9</v>
      </c>
      <c r="B328" s="94" t="s">
        <v>20</v>
      </c>
      <c r="C328" s="84">
        <v>80000</v>
      </c>
      <c r="D328" s="84">
        <v>0</v>
      </c>
      <c r="E328" s="84">
        <v>0</v>
      </c>
      <c r="F328" s="84">
        <v>80000</v>
      </c>
    </row>
    <row r="329" spans="1:6" x14ac:dyDescent="0.2">
      <c r="A329" s="85" t="s">
        <v>252</v>
      </c>
      <c r="B329" s="95" t="s">
        <v>253</v>
      </c>
      <c r="C329" s="86">
        <v>20000</v>
      </c>
      <c r="D329" s="86">
        <v>0</v>
      </c>
      <c r="E329" s="86">
        <v>0</v>
      </c>
      <c r="F329" s="86">
        <v>20000</v>
      </c>
    </row>
    <row r="330" spans="1:6" x14ac:dyDescent="0.2">
      <c r="A330" s="83" t="s">
        <v>9</v>
      </c>
      <c r="B330" s="94" t="s">
        <v>20</v>
      </c>
      <c r="C330" s="84">
        <v>20000</v>
      </c>
      <c r="D330" s="84">
        <v>0</v>
      </c>
      <c r="E330" s="84">
        <v>0</v>
      </c>
      <c r="F330" s="84">
        <v>20000</v>
      </c>
    </row>
    <row r="331" spans="1:6" x14ac:dyDescent="0.2">
      <c r="A331" s="81" t="s">
        <v>258</v>
      </c>
      <c r="B331" s="93" t="s">
        <v>259</v>
      </c>
      <c r="C331" s="82">
        <v>111500</v>
      </c>
      <c r="D331" s="82">
        <v>0</v>
      </c>
      <c r="E331" s="82">
        <v>0</v>
      </c>
      <c r="F331" s="82">
        <v>111500</v>
      </c>
    </row>
    <row r="332" spans="1:6" ht="25.5" x14ac:dyDescent="0.2">
      <c r="A332" s="85" t="s">
        <v>260</v>
      </c>
      <c r="B332" s="95" t="s">
        <v>261</v>
      </c>
      <c r="C332" s="86">
        <v>1500</v>
      </c>
      <c r="D332" s="86">
        <v>0</v>
      </c>
      <c r="E332" s="86">
        <v>0</v>
      </c>
      <c r="F332" s="86">
        <v>1500</v>
      </c>
    </row>
    <row r="333" spans="1:6" x14ac:dyDescent="0.2">
      <c r="A333" s="83" t="s">
        <v>9</v>
      </c>
      <c r="B333" s="94" t="s">
        <v>20</v>
      </c>
      <c r="C333" s="84">
        <v>1500</v>
      </c>
      <c r="D333" s="84">
        <v>0</v>
      </c>
      <c r="E333" s="84">
        <v>0</v>
      </c>
      <c r="F333" s="84">
        <v>1500</v>
      </c>
    </row>
    <row r="334" spans="1:6" x14ac:dyDescent="0.2">
      <c r="A334" s="85" t="s">
        <v>262</v>
      </c>
      <c r="B334" s="95" t="s">
        <v>263</v>
      </c>
      <c r="C334" s="86">
        <v>30000</v>
      </c>
      <c r="D334" s="86">
        <v>0</v>
      </c>
      <c r="E334" s="86">
        <v>0</v>
      </c>
      <c r="F334" s="86">
        <v>30000</v>
      </c>
    </row>
    <row r="335" spans="1:6" x14ac:dyDescent="0.2">
      <c r="A335" s="83" t="s">
        <v>9</v>
      </c>
      <c r="B335" s="94" t="s">
        <v>20</v>
      </c>
      <c r="C335" s="84">
        <v>30000</v>
      </c>
      <c r="D335" s="84">
        <v>0</v>
      </c>
      <c r="E335" s="84">
        <v>0</v>
      </c>
      <c r="F335" s="84">
        <v>30000</v>
      </c>
    </row>
    <row r="336" spans="1:6" x14ac:dyDescent="0.2">
      <c r="A336" s="85" t="s">
        <v>264</v>
      </c>
      <c r="B336" s="95" t="s">
        <v>265</v>
      </c>
      <c r="C336" s="86">
        <v>50000</v>
      </c>
      <c r="D336" s="86">
        <v>0</v>
      </c>
      <c r="E336" s="86">
        <v>0</v>
      </c>
      <c r="F336" s="86">
        <v>50000</v>
      </c>
    </row>
    <row r="337" spans="1:6" x14ac:dyDescent="0.2">
      <c r="A337" s="83" t="s">
        <v>9</v>
      </c>
      <c r="B337" s="94" t="s">
        <v>20</v>
      </c>
      <c r="C337" s="84">
        <v>50000</v>
      </c>
      <c r="D337" s="84">
        <v>0</v>
      </c>
      <c r="E337" s="84">
        <v>0</v>
      </c>
      <c r="F337" s="84">
        <v>50000</v>
      </c>
    </row>
    <row r="338" spans="1:6" x14ac:dyDescent="0.2">
      <c r="A338" s="85" t="s">
        <v>266</v>
      </c>
      <c r="B338" s="95" t="s">
        <v>267</v>
      </c>
      <c r="C338" s="86">
        <v>30000</v>
      </c>
      <c r="D338" s="86">
        <v>0</v>
      </c>
      <c r="E338" s="86">
        <v>0</v>
      </c>
      <c r="F338" s="86">
        <v>30000</v>
      </c>
    </row>
    <row r="339" spans="1:6" x14ac:dyDescent="0.2">
      <c r="A339" s="83" t="s">
        <v>9</v>
      </c>
      <c r="B339" s="94" t="s">
        <v>20</v>
      </c>
      <c r="C339" s="84">
        <v>30000</v>
      </c>
      <c r="D339" s="84">
        <v>0</v>
      </c>
      <c r="E339" s="84">
        <v>0</v>
      </c>
      <c r="F339" s="84">
        <v>30000</v>
      </c>
    </row>
    <row r="340" spans="1:6" x14ac:dyDescent="0.2">
      <c r="A340" s="81" t="s">
        <v>700</v>
      </c>
      <c r="B340" s="93" t="s">
        <v>701</v>
      </c>
      <c r="C340" s="82">
        <v>0</v>
      </c>
      <c r="D340" s="82">
        <v>4436</v>
      </c>
      <c r="E340" s="82">
        <v>100</v>
      </c>
      <c r="F340" s="82">
        <v>4436</v>
      </c>
    </row>
    <row r="341" spans="1:6" x14ac:dyDescent="0.2">
      <c r="A341" s="83" t="s">
        <v>8</v>
      </c>
      <c r="B341" s="94" t="s">
        <v>19</v>
      </c>
      <c r="C341" s="84">
        <v>0</v>
      </c>
      <c r="D341" s="84">
        <v>4436</v>
      </c>
      <c r="E341" s="84">
        <v>100</v>
      </c>
      <c r="F341" s="84">
        <v>4436</v>
      </c>
    </row>
    <row r="342" spans="1:6" x14ac:dyDescent="0.2">
      <c r="A342" s="81" t="s">
        <v>268</v>
      </c>
      <c r="B342" s="93" t="s">
        <v>269</v>
      </c>
      <c r="C342" s="82">
        <v>2000</v>
      </c>
      <c r="D342" s="82">
        <v>0</v>
      </c>
      <c r="E342" s="82">
        <v>0</v>
      </c>
      <c r="F342" s="82">
        <v>2000</v>
      </c>
    </row>
    <row r="343" spans="1:6" x14ac:dyDescent="0.2">
      <c r="A343" s="83" t="s">
        <v>8</v>
      </c>
      <c r="B343" s="94" t="s">
        <v>19</v>
      </c>
      <c r="C343" s="84">
        <v>2000</v>
      </c>
      <c r="D343" s="84">
        <v>0</v>
      </c>
      <c r="E343" s="84">
        <v>0</v>
      </c>
      <c r="F343" s="84">
        <v>2000</v>
      </c>
    </row>
    <row r="344" spans="1:6" x14ac:dyDescent="0.2">
      <c r="A344" s="81" t="s">
        <v>270</v>
      </c>
      <c r="B344" s="93" t="s">
        <v>271</v>
      </c>
      <c r="C344" s="82">
        <v>8000</v>
      </c>
      <c r="D344" s="82">
        <v>0</v>
      </c>
      <c r="E344" s="82">
        <v>0</v>
      </c>
      <c r="F344" s="82">
        <v>8000</v>
      </c>
    </row>
    <row r="345" spans="1:6" x14ac:dyDescent="0.2">
      <c r="A345" s="83" t="s">
        <v>9</v>
      </c>
      <c r="B345" s="94" t="s">
        <v>20</v>
      </c>
      <c r="C345" s="84">
        <v>8000</v>
      </c>
      <c r="D345" s="84">
        <v>0</v>
      </c>
      <c r="E345" s="84">
        <v>0</v>
      </c>
      <c r="F345" s="84">
        <v>8000</v>
      </c>
    </row>
    <row r="346" spans="1:6" x14ac:dyDescent="0.2">
      <c r="A346" s="81" t="s">
        <v>702</v>
      </c>
      <c r="B346" s="93" t="s">
        <v>703</v>
      </c>
      <c r="C346" s="82">
        <v>0</v>
      </c>
      <c r="D346" s="82">
        <v>2110</v>
      </c>
      <c r="E346" s="82">
        <v>100</v>
      </c>
      <c r="F346" s="82">
        <v>2110</v>
      </c>
    </row>
    <row r="347" spans="1:6" x14ac:dyDescent="0.2">
      <c r="A347" s="83" t="s">
        <v>8</v>
      </c>
      <c r="B347" s="94" t="s">
        <v>19</v>
      </c>
      <c r="C347" s="84">
        <v>0</v>
      </c>
      <c r="D347" s="84">
        <v>2110</v>
      </c>
      <c r="E347" s="84">
        <v>100</v>
      </c>
      <c r="F347" s="84">
        <v>2110</v>
      </c>
    </row>
    <row r="348" spans="1:6" x14ac:dyDescent="0.2">
      <c r="A348" s="81" t="s">
        <v>272</v>
      </c>
      <c r="B348" s="93" t="s">
        <v>273</v>
      </c>
      <c r="C348" s="82">
        <v>2434589</v>
      </c>
      <c r="D348" s="82">
        <v>0</v>
      </c>
      <c r="E348" s="82">
        <v>0</v>
      </c>
      <c r="F348" s="82">
        <v>2434589</v>
      </c>
    </row>
    <row r="349" spans="1:6" x14ac:dyDescent="0.2">
      <c r="A349" s="85" t="s">
        <v>274</v>
      </c>
      <c r="B349" s="95" t="s">
        <v>275</v>
      </c>
      <c r="C349" s="86">
        <v>15044</v>
      </c>
      <c r="D349" s="86">
        <v>0</v>
      </c>
      <c r="E349" s="86">
        <v>0</v>
      </c>
      <c r="F349" s="86">
        <v>15044</v>
      </c>
    </row>
    <row r="350" spans="1:6" x14ac:dyDescent="0.2">
      <c r="A350" s="83" t="s">
        <v>8</v>
      </c>
      <c r="B350" s="94" t="s">
        <v>19</v>
      </c>
      <c r="C350" s="84">
        <v>15044</v>
      </c>
      <c r="D350" s="84">
        <v>0</v>
      </c>
      <c r="E350" s="84">
        <v>0</v>
      </c>
      <c r="F350" s="84">
        <v>15044</v>
      </c>
    </row>
    <row r="351" spans="1:6" x14ac:dyDescent="0.2">
      <c r="A351" s="85" t="s">
        <v>276</v>
      </c>
      <c r="B351" s="95" t="s">
        <v>674</v>
      </c>
      <c r="C351" s="86">
        <v>2416555</v>
      </c>
      <c r="D351" s="86">
        <v>0</v>
      </c>
      <c r="E351" s="86">
        <v>0</v>
      </c>
      <c r="F351" s="86">
        <v>2416555</v>
      </c>
    </row>
    <row r="352" spans="1:6" x14ac:dyDescent="0.2">
      <c r="A352" s="83" t="s">
        <v>9</v>
      </c>
      <c r="B352" s="94" t="s">
        <v>20</v>
      </c>
      <c r="C352" s="84">
        <v>2416555</v>
      </c>
      <c r="D352" s="84">
        <v>0</v>
      </c>
      <c r="E352" s="84">
        <v>0</v>
      </c>
      <c r="F352" s="84">
        <v>2416555</v>
      </c>
    </row>
    <row r="353" spans="1:6" x14ac:dyDescent="0.2">
      <c r="A353" s="85" t="s">
        <v>277</v>
      </c>
      <c r="B353" s="95" t="s">
        <v>278</v>
      </c>
      <c r="C353" s="86">
        <v>2990</v>
      </c>
      <c r="D353" s="86">
        <v>0</v>
      </c>
      <c r="E353" s="86">
        <v>0</v>
      </c>
      <c r="F353" s="86">
        <v>2990</v>
      </c>
    </row>
    <row r="354" spans="1:6" x14ac:dyDescent="0.2">
      <c r="A354" s="83" t="s">
        <v>8</v>
      </c>
      <c r="B354" s="94" t="s">
        <v>19</v>
      </c>
      <c r="C354" s="84">
        <v>2990</v>
      </c>
      <c r="D354" s="84">
        <v>0</v>
      </c>
      <c r="E354" s="84">
        <v>0</v>
      </c>
      <c r="F354" s="84">
        <v>2990</v>
      </c>
    </row>
    <row r="355" spans="1:6" x14ac:dyDescent="0.2">
      <c r="A355" s="89"/>
      <c r="B355" s="96"/>
      <c r="C355" s="91"/>
      <c r="D355" s="91"/>
      <c r="E355" s="91"/>
      <c r="F355" s="91"/>
    </row>
    <row r="356" spans="1:6" x14ac:dyDescent="0.2">
      <c r="A356" s="89"/>
      <c r="B356" s="96"/>
      <c r="C356" s="91"/>
      <c r="D356" s="91"/>
      <c r="E356" s="91"/>
      <c r="F356" s="91"/>
    </row>
    <row r="357" spans="1:6" x14ac:dyDescent="0.2">
      <c r="A357" s="89"/>
      <c r="B357" s="96"/>
      <c r="C357" s="91"/>
      <c r="D357" s="91"/>
      <c r="E357" s="91"/>
      <c r="F357" s="91"/>
    </row>
    <row r="358" spans="1:6" x14ac:dyDescent="0.2">
      <c r="A358" s="89"/>
      <c r="B358" s="96"/>
      <c r="C358" s="91"/>
      <c r="D358" s="91"/>
      <c r="E358" s="91"/>
      <c r="F358" s="91"/>
    </row>
    <row r="359" spans="1:6" x14ac:dyDescent="0.2">
      <c r="A359" s="89"/>
      <c r="B359" s="96"/>
      <c r="C359" s="91"/>
      <c r="D359" s="91"/>
      <c r="E359" s="91"/>
      <c r="F359" s="91"/>
    </row>
    <row r="360" spans="1:6" x14ac:dyDescent="0.2">
      <c r="A360" s="89"/>
      <c r="B360" s="96"/>
      <c r="C360" s="91"/>
      <c r="D360" s="91"/>
      <c r="E360" s="91"/>
      <c r="F360" s="91"/>
    </row>
    <row r="361" spans="1:6" x14ac:dyDescent="0.2">
      <c r="A361" s="89"/>
      <c r="B361" s="96"/>
      <c r="C361" s="91"/>
      <c r="D361" s="91"/>
      <c r="E361" s="91"/>
      <c r="F361" s="91"/>
    </row>
    <row r="362" spans="1:6" x14ac:dyDescent="0.2">
      <c r="A362" s="89"/>
      <c r="B362" s="96"/>
      <c r="C362" s="91"/>
      <c r="D362" s="91"/>
      <c r="E362" s="91"/>
      <c r="F362" s="91"/>
    </row>
    <row r="364" spans="1:6" ht="15.75" x14ac:dyDescent="0.25">
      <c r="A364" s="97" t="s">
        <v>727</v>
      </c>
    </row>
    <row r="367" spans="1:6" x14ac:dyDescent="0.2">
      <c r="A367" s="115" t="s">
        <v>11</v>
      </c>
      <c r="B367" s="117" t="s">
        <v>281</v>
      </c>
      <c r="C367" s="117" t="s">
        <v>678</v>
      </c>
      <c r="D367" s="117" t="s">
        <v>32</v>
      </c>
      <c r="E367" s="117"/>
      <c r="F367" s="117" t="s">
        <v>680</v>
      </c>
    </row>
    <row r="368" spans="1:6" x14ac:dyDescent="0.2">
      <c r="A368" s="116"/>
      <c r="B368" s="118"/>
      <c r="C368" s="118"/>
      <c r="D368" s="40" t="s">
        <v>33</v>
      </c>
      <c r="E368" s="40" t="s">
        <v>34</v>
      </c>
      <c r="F368" s="118"/>
    </row>
    <row r="369" spans="1:6" x14ac:dyDescent="0.2">
      <c r="A369" s="67" t="s">
        <v>13</v>
      </c>
      <c r="B369" s="92" t="s">
        <v>280</v>
      </c>
      <c r="C369" s="69">
        <v>11993559</v>
      </c>
      <c r="D369" s="69">
        <v>-38602</v>
      </c>
      <c r="E369" s="69">
        <v>-0.32</v>
      </c>
      <c r="F369" s="69">
        <v>11954957</v>
      </c>
    </row>
    <row r="370" spans="1:6" ht="25.5" x14ac:dyDescent="0.2">
      <c r="A370" s="107" t="s">
        <v>750</v>
      </c>
      <c r="B370" s="108" t="s">
        <v>751</v>
      </c>
      <c r="C370" s="109">
        <v>901740</v>
      </c>
      <c r="D370" s="109">
        <v>58846</v>
      </c>
      <c r="E370" s="109">
        <v>6.53</v>
      </c>
      <c r="F370" s="109">
        <v>960586</v>
      </c>
    </row>
    <row r="371" spans="1:6" ht="25.5" x14ac:dyDescent="0.2">
      <c r="A371" s="110" t="s">
        <v>752</v>
      </c>
      <c r="B371" s="111" t="s">
        <v>753</v>
      </c>
      <c r="C371" s="112">
        <v>866500</v>
      </c>
      <c r="D371" s="112">
        <v>62846</v>
      </c>
      <c r="E371" s="112">
        <v>7.25</v>
      </c>
      <c r="F371" s="112">
        <v>929346</v>
      </c>
    </row>
    <row r="372" spans="1:6" ht="25.5" x14ac:dyDescent="0.2">
      <c r="A372" s="110" t="s">
        <v>754</v>
      </c>
      <c r="B372" s="111" t="s">
        <v>755</v>
      </c>
      <c r="C372" s="112">
        <v>5000</v>
      </c>
      <c r="D372" s="112">
        <v>-4000</v>
      </c>
      <c r="E372" s="112">
        <v>-80</v>
      </c>
      <c r="F372" s="112">
        <v>1000</v>
      </c>
    </row>
    <row r="373" spans="1:6" ht="25.5" x14ac:dyDescent="0.2">
      <c r="A373" s="110" t="s">
        <v>756</v>
      </c>
      <c r="B373" s="111" t="s">
        <v>704</v>
      </c>
      <c r="C373" s="112">
        <v>30240</v>
      </c>
      <c r="D373" s="112">
        <v>0</v>
      </c>
      <c r="E373" s="112">
        <v>0</v>
      </c>
      <c r="F373" s="112">
        <v>30240</v>
      </c>
    </row>
    <row r="374" spans="1:6" ht="25.5" x14ac:dyDescent="0.2">
      <c r="A374" s="107" t="s">
        <v>757</v>
      </c>
      <c r="B374" s="108" t="s">
        <v>758</v>
      </c>
      <c r="C374" s="109">
        <v>1000</v>
      </c>
      <c r="D374" s="109">
        <v>0</v>
      </c>
      <c r="E374" s="109">
        <v>0</v>
      </c>
      <c r="F374" s="109">
        <v>1000</v>
      </c>
    </row>
    <row r="375" spans="1:6" ht="25.5" x14ac:dyDescent="0.2">
      <c r="A375" s="110" t="s">
        <v>759</v>
      </c>
      <c r="B375" s="111" t="s">
        <v>705</v>
      </c>
      <c r="C375" s="112">
        <v>1000</v>
      </c>
      <c r="D375" s="112">
        <v>0</v>
      </c>
      <c r="E375" s="112">
        <v>0</v>
      </c>
      <c r="F375" s="112">
        <v>1000</v>
      </c>
    </row>
    <row r="376" spans="1:6" ht="25.5" x14ac:dyDescent="0.2">
      <c r="A376" s="107" t="s">
        <v>760</v>
      </c>
      <c r="B376" s="108" t="s">
        <v>761</v>
      </c>
      <c r="C376" s="109">
        <v>246200</v>
      </c>
      <c r="D376" s="109">
        <v>64750</v>
      </c>
      <c r="E376" s="109">
        <v>26.3</v>
      </c>
      <c r="F376" s="109">
        <v>310950</v>
      </c>
    </row>
    <row r="377" spans="1:6" ht="25.5" x14ac:dyDescent="0.2">
      <c r="A377" s="110" t="s">
        <v>762</v>
      </c>
      <c r="B377" s="111" t="s">
        <v>706</v>
      </c>
      <c r="C377" s="112">
        <v>17700</v>
      </c>
      <c r="D377" s="112">
        <v>0</v>
      </c>
      <c r="E377" s="112">
        <v>0</v>
      </c>
      <c r="F377" s="112">
        <v>17700</v>
      </c>
    </row>
    <row r="378" spans="1:6" ht="25.5" x14ac:dyDescent="0.2">
      <c r="A378" s="110" t="s">
        <v>763</v>
      </c>
      <c r="B378" s="111" t="s">
        <v>707</v>
      </c>
      <c r="C378" s="112">
        <v>220000</v>
      </c>
      <c r="D378" s="112">
        <v>64750</v>
      </c>
      <c r="E378" s="112">
        <v>29.43</v>
      </c>
      <c r="F378" s="112">
        <v>284750</v>
      </c>
    </row>
    <row r="379" spans="1:6" ht="25.5" x14ac:dyDescent="0.2">
      <c r="A379" s="110" t="s">
        <v>764</v>
      </c>
      <c r="B379" s="111" t="s">
        <v>708</v>
      </c>
      <c r="C379" s="112">
        <v>8500</v>
      </c>
      <c r="D379" s="112">
        <v>0</v>
      </c>
      <c r="E379" s="112">
        <v>0</v>
      </c>
      <c r="F379" s="112">
        <v>8500</v>
      </c>
    </row>
    <row r="380" spans="1:6" ht="25.5" x14ac:dyDescent="0.2">
      <c r="A380" s="107" t="s">
        <v>765</v>
      </c>
      <c r="B380" s="108" t="s">
        <v>766</v>
      </c>
      <c r="C380" s="109">
        <v>887300</v>
      </c>
      <c r="D380" s="109">
        <v>-53150</v>
      </c>
      <c r="E380" s="109">
        <v>-5.99</v>
      </c>
      <c r="F380" s="109">
        <v>834150</v>
      </c>
    </row>
    <row r="381" spans="1:6" ht="25.5" x14ac:dyDescent="0.2">
      <c r="A381" s="110" t="s">
        <v>767</v>
      </c>
      <c r="B381" s="111" t="s">
        <v>768</v>
      </c>
      <c r="C381" s="112">
        <v>16000</v>
      </c>
      <c r="D381" s="112">
        <v>0</v>
      </c>
      <c r="E381" s="112">
        <v>0</v>
      </c>
      <c r="F381" s="112">
        <v>16000</v>
      </c>
    </row>
    <row r="382" spans="1:6" ht="25.5" x14ac:dyDescent="0.2">
      <c r="A382" s="110" t="s">
        <v>769</v>
      </c>
      <c r="B382" s="111" t="s">
        <v>770</v>
      </c>
      <c r="C382" s="112">
        <v>585000</v>
      </c>
      <c r="D382" s="112">
        <v>-95500</v>
      </c>
      <c r="E382" s="112">
        <v>-16.32</v>
      </c>
      <c r="F382" s="112">
        <v>489500</v>
      </c>
    </row>
    <row r="383" spans="1:6" ht="25.5" x14ac:dyDescent="0.2">
      <c r="A383" s="110" t="s">
        <v>771</v>
      </c>
      <c r="B383" s="111" t="s">
        <v>709</v>
      </c>
      <c r="C383" s="112">
        <v>15000</v>
      </c>
      <c r="D383" s="112">
        <v>-8000</v>
      </c>
      <c r="E383" s="112">
        <v>-53.33</v>
      </c>
      <c r="F383" s="112">
        <v>7000</v>
      </c>
    </row>
    <row r="384" spans="1:6" ht="25.5" x14ac:dyDescent="0.2">
      <c r="A384" s="110" t="s">
        <v>772</v>
      </c>
      <c r="B384" s="111" t="s">
        <v>773</v>
      </c>
      <c r="C384" s="112">
        <v>211300</v>
      </c>
      <c r="D384" s="112">
        <v>80350</v>
      </c>
      <c r="E384" s="112">
        <v>38.03</v>
      </c>
      <c r="F384" s="112">
        <v>291650</v>
      </c>
    </row>
    <row r="385" spans="1:6" ht="25.5" x14ac:dyDescent="0.2">
      <c r="A385" s="110" t="s">
        <v>774</v>
      </c>
      <c r="B385" s="111" t="s">
        <v>710</v>
      </c>
      <c r="C385" s="112">
        <v>60000</v>
      </c>
      <c r="D385" s="112">
        <v>-30000</v>
      </c>
      <c r="E385" s="112">
        <v>-50</v>
      </c>
      <c r="F385" s="112">
        <v>30000</v>
      </c>
    </row>
    <row r="386" spans="1:6" ht="25.5" x14ac:dyDescent="0.2">
      <c r="A386" s="107" t="s">
        <v>775</v>
      </c>
      <c r="B386" s="108" t="s">
        <v>776</v>
      </c>
      <c r="C386" s="109">
        <v>362800</v>
      </c>
      <c r="D386" s="109">
        <v>-21614</v>
      </c>
      <c r="E386" s="109">
        <v>-5.96</v>
      </c>
      <c r="F386" s="109">
        <v>341186</v>
      </c>
    </row>
    <row r="387" spans="1:6" ht="25.5" x14ac:dyDescent="0.2">
      <c r="A387" s="110" t="s">
        <v>777</v>
      </c>
      <c r="B387" s="111" t="s">
        <v>711</v>
      </c>
      <c r="C387" s="112">
        <v>287300</v>
      </c>
      <c r="D387" s="112">
        <v>5436</v>
      </c>
      <c r="E387" s="112">
        <v>1.89</v>
      </c>
      <c r="F387" s="112">
        <v>292736</v>
      </c>
    </row>
    <row r="388" spans="1:6" ht="25.5" x14ac:dyDescent="0.2">
      <c r="A388" s="110" t="s">
        <v>778</v>
      </c>
      <c r="B388" s="111" t="s">
        <v>712</v>
      </c>
      <c r="C388" s="112">
        <v>9000</v>
      </c>
      <c r="D388" s="112">
        <v>-250</v>
      </c>
      <c r="E388" s="112">
        <v>-2.78</v>
      </c>
      <c r="F388" s="112">
        <v>8750</v>
      </c>
    </row>
    <row r="389" spans="1:6" ht="25.5" x14ac:dyDescent="0.2">
      <c r="A389" s="110" t="s">
        <v>779</v>
      </c>
      <c r="B389" s="111" t="s">
        <v>713</v>
      </c>
      <c r="C389" s="112">
        <v>3000</v>
      </c>
      <c r="D389" s="112">
        <v>-2000</v>
      </c>
      <c r="E389" s="112">
        <v>-66.67</v>
      </c>
      <c r="F389" s="112">
        <v>1000</v>
      </c>
    </row>
    <row r="390" spans="1:6" ht="25.5" x14ac:dyDescent="0.2">
      <c r="A390" s="110" t="s">
        <v>780</v>
      </c>
      <c r="B390" s="111" t="s">
        <v>714</v>
      </c>
      <c r="C390" s="112">
        <v>19000</v>
      </c>
      <c r="D390" s="112">
        <v>-12000</v>
      </c>
      <c r="E390" s="112">
        <v>-63.16</v>
      </c>
      <c r="F390" s="112">
        <v>7000</v>
      </c>
    </row>
    <row r="391" spans="1:6" ht="25.5" x14ac:dyDescent="0.2">
      <c r="A391" s="110" t="s">
        <v>781</v>
      </c>
      <c r="B391" s="111" t="s">
        <v>715</v>
      </c>
      <c r="C391" s="112">
        <v>44500</v>
      </c>
      <c r="D391" s="112">
        <v>-12800</v>
      </c>
      <c r="E391" s="112">
        <v>-28.76</v>
      </c>
      <c r="F391" s="112">
        <v>31700</v>
      </c>
    </row>
    <row r="392" spans="1:6" ht="25.5" x14ac:dyDescent="0.2">
      <c r="A392" s="107" t="s">
        <v>782</v>
      </c>
      <c r="B392" s="108" t="s">
        <v>783</v>
      </c>
      <c r="C392" s="109">
        <v>1781158</v>
      </c>
      <c r="D392" s="109">
        <v>-17982</v>
      </c>
      <c r="E392" s="109">
        <v>-1.01</v>
      </c>
      <c r="F392" s="109">
        <v>1763176</v>
      </c>
    </row>
    <row r="393" spans="1:6" ht="25.5" x14ac:dyDescent="0.2">
      <c r="A393" s="110" t="s">
        <v>784</v>
      </c>
      <c r="B393" s="111" t="s">
        <v>716</v>
      </c>
      <c r="C393" s="112">
        <v>1687758</v>
      </c>
      <c r="D393" s="112">
        <v>-11232</v>
      </c>
      <c r="E393" s="112">
        <v>-0.67</v>
      </c>
      <c r="F393" s="112">
        <v>1676526</v>
      </c>
    </row>
    <row r="394" spans="1:6" ht="25.5" x14ac:dyDescent="0.2">
      <c r="A394" s="110" t="s">
        <v>785</v>
      </c>
      <c r="B394" s="111" t="s">
        <v>717</v>
      </c>
      <c r="C394" s="112">
        <v>5400</v>
      </c>
      <c r="D394" s="112">
        <v>0</v>
      </c>
      <c r="E394" s="112">
        <v>0</v>
      </c>
      <c r="F394" s="112">
        <v>5400</v>
      </c>
    </row>
    <row r="395" spans="1:6" ht="25.5" x14ac:dyDescent="0.2">
      <c r="A395" s="110" t="s">
        <v>786</v>
      </c>
      <c r="B395" s="111" t="s">
        <v>718</v>
      </c>
      <c r="C395" s="112">
        <v>88000</v>
      </c>
      <c r="D395" s="112">
        <v>-6750</v>
      </c>
      <c r="E395" s="112">
        <v>-7.67</v>
      </c>
      <c r="F395" s="112">
        <v>81250</v>
      </c>
    </row>
    <row r="396" spans="1:6" ht="25.5" x14ac:dyDescent="0.2">
      <c r="A396" s="107" t="s">
        <v>787</v>
      </c>
      <c r="B396" s="108" t="s">
        <v>788</v>
      </c>
      <c r="C396" s="109">
        <v>11000</v>
      </c>
      <c r="D396" s="109">
        <v>-2000</v>
      </c>
      <c r="E396" s="109">
        <v>-18.18</v>
      </c>
      <c r="F396" s="109">
        <v>9000</v>
      </c>
    </row>
    <row r="397" spans="1:6" ht="25.5" x14ac:dyDescent="0.2">
      <c r="A397" s="110" t="s">
        <v>789</v>
      </c>
      <c r="B397" s="111" t="s">
        <v>790</v>
      </c>
      <c r="C397" s="112">
        <v>4000</v>
      </c>
      <c r="D397" s="112">
        <v>-2000</v>
      </c>
      <c r="E397" s="112">
        <v>-50</v>
      </c>
      <c r="F397" s="112">
        <v>2000</v>
      </c>
    </row>
    <row r="398" spans="1:6" ht="25.5" x14ac:dyDescent="0.2">
      <c r="A398" s="110" t="s">
        <v>791</v>
      </c>
      <c r="B398" s="111" t="s">
        <v>792</v>
      </c>
      <c r="C398" s="112">
        <v>7000</v>
      </c>
      <c r="D398" s="112">
        <v>0</v>
      </c>
      <c r="E398" s="112">
        <v>0</v>
      </c>
      <c r="F398" s="112">
        <v>7000</v>
      </c>
    </row>
    <row r="399" spans="1:6" ht="25.5" x14ac:dyDescent="0.2">
      <c r="A399" s="107" t="s">
        <v>793</v>
      </c>
      <c r="B399" s="108" t="s">
        <v>794</v>
      </c>
      <c r="C399" s="109">
        <v>1029560</v>
      </c>
      <c r="D399" s="109">
        <v>-92410</v>
      </c>
      <c r="E399" s="109">
        <v>-8.98</v>
      </c>
      <c r="F399" s="109">
        <v>937150</v>
      </c>
    </row>
    <row r="400" spans="1:6" ht="25.5" x14ac:dyDescent="0.2">
      <c r="A400" s="110" t="s">
        <v>795</v>
      </c>
      <c r="B400" s="111" t="s">
        <v>719</v>
      </c>
      <c r="C400" s="112">
        <v>392700</v>
      </c>
      <c r="D400" s="112">
        <v>-34800</v>
      </c>
      <c r="E400" s="112">
        <v>-8.86</v>
      </c>
      <c r="F400" s="112">
        <v>357900</v>
      </c>
    </row>
    <row r="401" spans="1:6" ht="25.5" x14ac:dyDescent="0.2">
      <c r="A401" s="110" t="s">
        <v>796</v>
      </c>
      <c r="B401" s="111" t="s">
        <v>720</v>
      </c>
      <c r="C401" s="112">
        <v>633360</v>
      </c>
      <c r="D401" s="112">
        <v>-57610</v>
      </c>
      <c r="E401" s="112">
        <v>-9.1</v>
      </c>
      <c r="F401" s="112">
        <v>575750</v>
      </c>
    </row>
    <row r="402" spans="1:6" ht="25.5" x14ac:dyDescent="0.2">
      <c r="A402" s="110" t="s">
        <v>797</v>
      </c>
      <c r="B402" s="111" t="s">
        <v>721</v>
      </c>
      <c r="C402" s="112">
        <v>3500</v>
      </c>
      <c r="D402" s="112">
        <v>0</v>
      </c>
      <c r="E402" s="112">
        <v>0</v>
      </c>
      <c r="F402" s="112">
        <v>3500</v>
      </c>
    </row>
    <row r="403" spans="1:6" ht="25.5" x14ac:dyDescent="0.2">
      <c r="A403" s="107" t="s">
        <v>798</v>
      </c>
      <c r="B403" s="108" t="s">
        <v>799</v>
      </c>
      <c r="C403" s="109">
        <v>6552731</v>
      </c>
      <c r="D403" s="109">
        <v>33858</v>
      </c>
      <c r="E403" s="109">
        <v>0.52</v>
      </c>
      <c r="F403" s="109">
        <v>6586589</v>
      </c>
    </row>
    <row r="404" spans="1:6" ht="25.5" x14ac:dyDescent="0.2">
      <c r="A404" s="110" t="s">
        <v>800</v>
      </c>
      <c r="B404" s="111" t="s">
        <v>801</v>
      </c>
      <c r="C404" s="112">
        <v>6426187</v>
      </c>
      <c r="D404" s="112">
        <v>54358</v>
      </c>
      <c r="E404" s="112">
        <v>0.85</v>
      </c>
      <c r="F404" s="112">
        <v>6480545</v>
      </c>
    </row>
    <row r="405" spans="1:6" ht="25.5" x14ac:dyDescent="0.2">
      <c r="A405" s="110" t="s">
        <v>802</v>
      </c>
      <c r="B405" s="111" t="s">
        <v>803</v>
      </c>
      <c r="C405" s="112">
        <v>64500</v>
      </c>
      <c r="D405" s="112">
        <v>-14500</v>
      </c>
      <c r="E405" s="112">
        <v>-22.48</v>
      </c>
      <c r="F405" s="112">
        <v>50000</v>
      </c>
    </row>
    <row r="406" spans="1:6" ht="25.5" x14ac:dyDescent="0.2">
      <c r="A406" s="110" t="s">
        <v>804</v>
      </c>
      <c r="B406" s="111" t="s">
        <v>805</v>
      </c>
      <c r="C406" s="112">
        <v>26000</v>
      </c>
      <c r="D406" s="112">
        <v>-6000</v>
      </c>
      <c r="E406" s="112">
        <v>-23.08</v>
      </c>
      <c r="F406" s="112">
        <v>20000</v>
      </c>
    </row>
    <row r="407" spans="1:6" ht="25.5" x14ac:dyDescent="0.2">
      <c r="A407" s="110" t="s">
        <v>806</v>
      </c>
      <c r="B407" s="111" t="s">
        <v>722</v>
      </c>
      <c r="C407" s="112">
        <v>36044</v>
      </c>
      <c r="D407" s="112">
        <v>0</v>
      </c>
      <c r="E407" s="112">
        <v>0</v>
      </c>
      <c r="F407" s="112">
        <v>36044</v>
      </c>
    </row>
    <row r="408" spans="1:6" ht="25.5" x14ac:dyDescent="0.2">
      <c r="A408" s="107" t="s">
        <v>807</v>
      </c>
      <c r="B408" s="108" t="s">
        <v>808</v>
      </c>
      <c r="C408" s="109">
        <v>220070</v>
      </c>
      <c r="D408" s="109">
        <v>-8900</v>
      </c>
      <c r="E408" s="109">
        <v>-4.04</v>
      </c>
      <c r="F408" s="109">
        <v>211170</v>
      </c>
    </row>
    <row r="409" spans="1:6" ht="25.5" x14ac:dyDescent="0.2">
      <c r="A409" s="110" t="s">
        <v>809</v>
      </c>
      <c r="B409" s="111" t="s">
        <v>810</v>
      </c>
      <c r="C409" s="112">
        <v>2000</v>
      </c>
      <c r="D409" s="112">
        <v>0</v>
      </c>
      <c r="E409" s="112">
        <v>0</v>
      </c>
      <c r="F409" s="112">
        <v>2000</v>
      </c>
    </row>
    <row r="410" spans="1:6" ht="25.5" x14ac:dyDescent="0.2">
      <c r="A410" s="110" t="s">
        <v>811</v>
      </c>
      <c r="B410" s="111" t="s">
        <v>723</v>
      </c>
      <c r="C410" s="112">
        <v>45000</v>
      </c>
      <c r="D410" s="112">
        <v>4500</v>
      </c>
      <c r="E410" s="112">
        <v>10</v>
      </c>
      <c r="F410" s="112">
        <v>49500</v>
      </c>
    </row>
    <row r="411" spans="1:6" ht="25.5" x14ac:dyDescent="0.2">
      <c r="A411" s="110" t="s">
        <v>812</v>
      </c>
      <c r="B411" s="111" t="s">
        <v>724</v>
      </c>
      <c r="C411" s="112">
        <v>8500</v>
      </c>
      <c r="D411" s="112">
        <v>-3000</v>
      </c>
      <c r="E411" s="112">
        <v>-35.29</v>
      </c>
      <c r="F411" s="112">
        <v>5500</v>
      </c>
    </row>
    <row r="412" spans="1:6" ht="25.5" x14ac:dyDescent="0.2">
      <c r="A412" s="110" t="s">
        <v>813</v>
      </c>
      <c r="B412" s="111" t="s">
        <v>725</v>
      </c>
      <c r="C412" s="112">
        <v>100600</v>
      </c>
      <c r="D412" s="112">
        <v>-17000</v>
      </c>
      <c r="E412" s="112">
        <v>-16.899999999999999</v>
      </c>
      <c r="F412" s="112">
        <v>83600</v>
      </c>
    </row>
    <row r="413" spans="1:6" ht="25.5" x14ac:dyDescent="0.2">
      <c r="A413" s="110" t="s">
        <v>814</v>
      </c>
      <c r="B413" s="111" t="s">
        <v>726</v>
      </c>
      <c r="C413" s="112">
        <v>63970</v>
      </c>
      <c r="D413" s="112">
        <v>6600</v>
      </c>
      <c r="E413" s="112">
        <v>10.32</v>
      </c>
      <c r="F413" s="112">
        <v>70570</v>
      </c>
    </row>
    <row r="418" spans="1:6" ht="15.75" x14ac:dyDescent="0.25">
      <c r="A418" s="97" t="s">
        <v>729</v>
      </c>
    </row>
    <row r="421" spans="1:6" x14ac:dyDescent="0.2">
      <c r="A421" s="115" t="s">
        <v>11</v>
      </c>
      <c r="B421" s="117" t="s">
        <v>281</v>
      </c>
      <c r="C421" s="117" t="s">
        <v>678</v>
      </c>
      <c r="D421" s="117" t="s">
        <v>32</v>
      </c>
      <c r="E421" s="117"/>
      <c r="F421" s="117" t="s">
        <v>680</v>
      </c>
    </row>
    <row r="422" spans="1:6" x14ac:dyDescent="0.2">
      <c r="A422" s="116"/>
      <c r="B422" s="118"/>
      <c r="C422" s="118"/>
      <c r="D422" s="40" t="s">
        <v>33</v>
      </c>
      <c r="E422" s="40" t="s">
        <v>34</v>
      </c>
      <c r="F422" s="118"/>
    </row>
    <row r="423" spans="1:6" x14ac:dyDescent="0.2">
      <c r="A423" s="67" t="s">
        <v>13</v>
      </c>
      <c r="B423" s="92" t="s">
        <v>280</v>
      </c>
      <c r="C423" s="69">
        <v>179240</v>
      </c>
      <c r="D423" s="69">
        <v>1420</v>
      </c>
      <c r="E423" s="69">
        <v>0.79</v>
      </c>
      <c r="F423" s="69">
        <v>180660</v>
      </c>
    </row>
    <row r="424" spans="1:6" x14ac:dyDescent="0.2">
      <c r="A424" s="81" t="s">
        <v>185</v>
      </c>
      <c r="B424" s="93" t="s">
        <v>186</v>
      </c>
      <c r="C424" s="82">
        <v>167450</v>
      </c>
      <c r="D424" s="82">
        <v>1420</v>
      </c>
      <c r="E424" s="82">
        <v>0.85</v>
      </c>
      <c r="F424" s="82">
        <v>168870</v>
      </c>
    </row>
    <row r="425" spans="1:6" x14ac:dyDescent="0.2">
      <c r="A425" s="83" t="s">
        <v>166</v>
      </c>
      <c r="B425" s="94" t="s">
        <v>167</v>
      </c>
      <c r="C425" s="84">
        <v>167450</v>
      </c>
      <c r="D425" s="84">
        <v>1420</v>
      </c>
      <c r="E425" s="84">
        <v>0.85</v>
      </c>
      <c r="F425" s="84">
        <v>168870</v>
      </c>
    </row>
    <row r="426" spans="1:6" x14ac:dyDescent="0.2">
      <c r="A426" s="81" t="s">
        <v>187</v>
      </c>
      <c r="B426" s="93" t="s">
        <v>188</v>
      </c>
      <c r="C426" s="82">
        <v>11790</v>
      </c>
      <c r="D426" s="82">
        <v>0</v>
      </c>
      <c r="E426" s="82">
        <v>0</v>
      </c>
      <c r="F426" s="82">
        <v>11790</v>
      </c>
    </row>
    <row r="427" spans="1:6" x14ac:dyDescent="0.2">
      <c r="A427" s="83" t="s">
        <v>166</v>
      </c>
      <c r="B427" s="94" t="s">
        <v>167</v>
      </c>
      <c r="C427" s="84">
        <v>11790</v>
      </c>
      <c r="D427" s="84">
        <v>0</v>
      </c>
      <c r="E427" s="84">
        <v>0</v>
      </c>
      <c r="F427" s="84">
        <v>11790</v>
      </c>
    </row>
  </sheetData>
  <mergeCells count="43">
    <mergeCell ref="A367:A368"/>
    <mergeCell ref="B367:B368"/>
    <mergeCell ref="C367:C368"/>
    <mergeCell ref="D367:E367"/>
    <mergeCell ref="F367:F368"/>
    <mergeCell ref="A42:B42"/>
    <mergeCell ref="A33:B33"/>
    <mergeCell ref="A35:B35"/>
    <mergeCell ref="A38:B38"/>
    <mergeCell ref="A40:B40"/>
    <mergeCell ref="A41:B41"/>
    <mergeCell ref="A14:G14"/>
    <mergeCell ref="A16:G16"/>
    <mergeCell ref="A26:B26"/>
    <mergeCell ref="D22:E22"/>
    <mergeCell ref="F22:F23"/>
    <mergeCell ref="C22:C23"/>
    <mergeCell ref="C150:C151"/>
    <mergeCell ref="A251:A252"/>
    <mergeCell ref="B251:B252"/>
    <mergeCell ref="C251:C252"/>
    <mergeCell ref="D251:E251"/>
    <mergeCell ref="A51:A52"/>
    <mergeCell ref="B51:B52"/>
    <mergeCell ref="C51:C52"/>
    <mergeCell ref="D51:E51"/>
    <mergeCell ref="F51:F52"/>
    <mergeCell ref="A12:F12"/>
    <mergeCell ref="A11:F11"/>
    <mergeCell ref="A421:A422"/>
    <mergeCell ref="B421:B422"/>
    <mergeCell ref="C421:C422"/>
    <mergeCell ref="D421:E421"/>
    <mergeCell ref="F421:F422"/>
    <mergeCell ref="D150:E150"/>
    <mergeCell ref="F150:F151"/>
    <mergeCell ref="A150:A151"/>
    <mergeCell ref="B150:B151"/>
    <mergeCell ref="F251:F252"/>
    <mergeCell ref="A53:C53"/>
    <mergeCell ref="A118:C118"/>
    <mergeCell ref="A129:C129"/>
    <mergeCell ref="A44:B44"/>
  </mergeCells>
  <pageMargins left="0.70866141732283461" right="0.70866141732283461" top="0.74803149606299213" bottom="0.74803149606299213" header="0.31496062992125984" footer="0.31496062992125984"/>
  <pageSetup paperSize="9" scale="80" fitToHeight="0" orientation="landscape" r:id="rId1"/>
  <headerFooter alignWithMargins="0"/>
  <rowBreaks count="8" manualBreakCount="8">
    <brk id="44" max="9" man="1"/>
    <brk id="97" max="9" man="1"/>
    <brk id="146" max="9" man="1"/>
    <brk id="192" max="9" man="1"/>
    <brk id="241" max="9" man="1"/>
    <brk id="288" max="9" man="1"/>
    <brk id="335" max="9" man="1"/>
    <brk id="36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CC02-D2B5-418E-8A6B-52A7202D5DD0}">
  <dimension ref="A1:F946"/>
  <sheetViews>
    <sheetView workbookViewId="0">
      <selection activeCell="P5" sqref="P5"/>
    </sheetView>
  </sheetViews>
  <sheetFormatPr defaultRowHeight="12.75" x14ac:dyDescent="0.2"/>
  <cols>
    <col min="1" max="1" width="13.28515625" style="66" customWidth="1"/>
    <col min="2" max="2" width="59.42578125" style="66" customWidth="1"/>
    <col min="3" max="3" width="13.42578125" style="66" customWidth="1"/>
    <col min="4" max="4" width="12.5703125" style="66" customWidth="1"/>
    <col min="5" max="5" width="9.140625" style="66"/>
    <col min="6" max="6" width="14.7109375" style="66" customWidth="1"/>
    <col min="7" max="16384" width="9.140625" style="66"/>
  </cols>
  <sheetData>
    <row r="1" spans="1:6" ht="15" x14ac:dyDescent="0.25">
      <c r="A1" s="64" t="s">
        <v>671</v>
      </c>
    </row>
    <row r="2" spans="1:6" x14ac:dyDescent="0.2">
      <c r="A2" s="65"/>
    </row>
    <row r="3" spans="1:6" x14ac:dyDescent="0.2">
      <c r="A3" s="115" t="s">
        <v>11</v>
      </c>
      <c r="B3" s="117" t="s">
        <v>279</v>
      </c>
      <c r="C3" s="117" t="s">
        <v>678</v>
      </c>
      <c r="D3" s="117" t="s">
        <v>32</v>
      </c>
      <c r="E3" s="117"/>
      <c r="F3" s="117" t="s">
        <v>680</v>
      </c>
    </row>
    <row r="4" spans="1:6" ht="24" customHeight="1" x14ac:dyDescent="0.2">
      <c r="A4" s="116"/>
      <c r="B4" s="118"/>
      <c r="C4" s="118"/>
      <c r="D4" s="40" t="s">
        <v>33</v>
      </c>
      <c r="E4" s="40" t="s">
        <v>34</v>
      </c>
      <c r="F4" s="118"/>
    </row>
    <row r="5" spans="1:6" x14ac:dyDescent="0.2">
      <c r="A5" s="67" t="s">
        <v>13</v>
      </c>
      <c r="B5" s="68" t="s">
        <v>280</v>
      </c>
      <c r="C5" s="69">
        <f>C7+C6</f>
        <v>12176020</v>
      </c>
      <c r="D5" s="69">
        <f>F5-C5</f>
        <v>-37182</v>
      </c>
      <c r="E5" s="69">
        <f>D5/C5*100</f>
        <v>-0.30537072048173375</v>
      </c>
      <c r="F5" s="69">
        <f>F7+F6</f>
        <v>12138838</v>
      </c>
    </row>
    <row r="6" spans="1:6" x14ac:dyDescent="0.2">
      <c r="A6" s="70">
        <v>922</v>
      </c>
      <c r="B6" s="71" t="s">
        <v>283</v>
      </c>
      <c r="C6" s="72">
        <v>3221</v>
      </c>
      <c r="D6" s="72">
        <v>0</v>
      </c>
      <c r="E6" s="72">
        <v>0</v>
      </c>
      <c r="F6" s="72">
        <v>3221</v>
      </c>
    </row>
    <row r="7" spans="1:6" x14ac:dyDescent="0.2">
      <c r="A7" s="67" t="s">
        <v>13</v>
      </c>
      <c r="B7" s="92" t="s">
        <v>280</v>
      </c>
      <c r="C7" s="69">
        <v>12172799</v>
      </c>
      <c r="D7" s="69">
        <v>-37182</v>
      </c>
      <c r="E7" s="69">
        <v>-0.31</v>
      </c>
      <c r="F7" s="69">
        <v>12135617</v>
      </c>
    </row>
    <row r="8" spans="1:6" x14ac:dyDescent="0.2">
      <c r="A8" s="73" t="s">
        <v>284</v>
      </c>
      <c r="B8" s="98" t="s">
        <v>285</v>
      </c>
      <c r="C8" s="74">
        <v>196500</v>
      </c>
      <c r="D8" s="74">
        <v>-23000</v>
      </c>
      <c r="E8" s="74">
        <v>-11.7</v>
      </c>
      <c r="F8" s="74">
        <v>173500</v>
      </c>
    </row>
    <row r="9" spans="1:6" x14ac:dyDescent="0.2">
      <c r="A9" s="75" t="s">
        <v>286</v>
      </c>
      <c r="B9" s="99" t="s">
        <v>285</v>
      </c>
      <c r="C9" s="76">
        <v>196500</v>
      </c>
      <c r="D9" s="76">
        <v>-23000</v>
      </c>
      <c r="E9" s="76">
        <v>-11.7</v>
      </c>
      <c r="F9" s="76">
        <v>173500</v>
      </c>
    </row>
    <row r="10" spans="1:6" x14ac:dyDescent="0.2">
      <c r="A10" s="77" t="s">
        <v>287</v>
      </c>
      <c r="B10" s="100" t="s">
        <v>288</v>
      </c>
      <c r="C10" s="78">
        <v>185000</v>
      </c>
      <c r="D10" s="78">
        <v>-23000</v>
      </c>
      <c r="E10" s="78">
        <v>-12.43</v>
      </c>
      <c r="F10" s="78">
        <v>162000</v>
      </c>
    </row>
    <row r="11" spans="1:6" ht="25.5" x14ac:dyDescent="0.2">
      <c r="A11" s="79" t="s">
        <v>289</v>
      </c>
      <c r="B11" s="101" t="s">
        <v>290</v>
      </c>
      <c r="C11" s="80">
        <v>80000</v>
      </c>
      <c r="D11" s="80">
        <v>0</v>
      </c>
      <c r="E11" s="80">
        <v>0</v>
      </c>
      <c r="F11" s="80">
        <v>80000</v>
      </c>
    </row>
    <row r="12" spans="1:6" x14ac:dyDescent="0.2">
      <c r="A12" s="81" t="s">
        <v>185</v>
      </c>
      <c r="B12" s="93" t="s">
        <v>186</v>
      </c>
      <c r="C12" s="82">
        <v>80000</v>
      </c>
      <c r="D12" s="82">
        <v>0</v>
      </c>
      <c r="E12" s="82">
        <v>0</v>
      </c>
      <c r="F12" s="82">
        <v>80000</v>
      </c>
    </row>
    <row r="13" spans="1:6" x14ac:dyDescent="0.2">
      <c r="A13" s="102" t="s">
        <v>8</v>
      </c>
      <c r="B13" s="103" t="s">
        <v>19</v>
      </c>
      <c r="C13" s="104">
        <v>80000</v>
      </c>
      <c r="D13" s="104">
        <v>0</v>
      </c>
      <c r="E13" s="104">
        <v>0</v>
      </c>
      <c r="F13" s="104">
        <v>80000</v>
      </c>
    </row>
    <row r="14" spans="1:6" x14ac:dyDescent="0.2">
      <c r="A14" s="83" t="s">
        <v>91</v>
      </c>
      <c r="B14" s="94" t="s">
        <v>92</v>
      </c>
      <c r="C14" s="84">
        <v>79000</v>
      </c>
      <c r="D14" s="84">
        <v>0</v>
      </c>
      <c r="E14" s="84">
        <v>0</v>
      </c>
      <c r="F14" s="84">
        <v>79000</v>
      </c>
    </row>
    <row r="15" spans="1:6" x14ac:dyDescent="0.2">
      <c r="A15" s="83" t="s">
        <v>103</v>
      </c>
      <c r="B15" s="94" t="s">
        <v>104</v>
      </c>
      <c r="C15" s="84">
        <v>1000</v>
      </c>
      <c r="D15" s="84">
        <v>0</v>
      </c>
      <c r="E15" s="84">
        <v>0</v>
      </c>
      <c r="F15" s="84">
        <v>1000</v>
      </c>
    </row>
    <row r="16" spans="1:6" ht="25.5" x14ac:dyDescent="0.2">
      <c r="A16" s="79" t="s">
        <v>291</v>
      </c>
      <c r="B16" s="101" t="s">
        <v>292</v>
      </c>
      <c r="C16" s="80">
        <v>45000</v>
      </c>
      <c r="D16" s="80">
        <v>0</v>
      </c>
      <c r="E16" s="80">
        <v>0</v>
      </c>
      <c r="F16" s="80">
        <v>45000</v>
      </c>
    </row>
    <row r="17" spans="1:6" x14ac:dyDescent="0.2">
      <c r="A17" s="81" t="s">
        <v>185</v>
      </c>
      <c r="B17" s="93" t="s">
        <v>186</v>
      </c>
      <c r="C17" s="82">
        <v>45000</v>
      </c>
      <c r="D17" s="82">
        <v>0</v>
      </c>
      <c r="E17" s="82">
        <v>0</v>
      </c>
      <c r="F17" s="82">
        <v>45000</v>
      </c>
    </row>
    <row r="18" spans="1:6" x14ac:dyDescent="0.2">
      <c r="A18" s="102" t="s">
        <v>8</v>
      </c>
      <c r="B18" s="103" t="s">
        <v>19</v>
      </c>
      <c r="C18" s="104">
        <v>45000</v>
      </c>
      <c r="D18" s="104">
        <v>0</v>
      </c>
      <c r="E18" s="104">
        <v>0</v>
      </c>
      <c r="F18" s="104">
        <v>45000</v>
      </c>
    </row>
    <row r="19" spans="1:6" x14ac:dyDescent="0.2">
      <c r="A19" s="83" t="s">
        <v>91</v>
      </c>
      <c r="B19" s="94" t="s">
        <v>92</v>
      </c>
      <c r="C19" s="84">
        <v>45000</v>
      </c>
      <c r="D19" s="84">
        <v>0</v>
      </c>
      <c r="E19" s="84">
        <v>0</v>
      </c>
      <c r="F19" s="84">
        <v>45000</v>
      </c>
    </row>
    <row r="20" spans="1:6" ht="25.5" x14ac:dyDescent="0.2">
      <c r="A20" s="79" t="s">
        <v>293</v>
      </c>
      <c r="B20" s="101" t="s">
        <v>294</v>
      </c>
      <c r="C20" s="80">
        <v>20000</v>
      </c>
      <c r="D20" s="80">
        <v>0</v>
      </c>
      <c r="E20" s="80">
        <v>0</v>
      </c>
      <c r="F20" s="80">
        <v>20000</v>
      </c>
    </row>
    <row r="21" spans="1:6" x14ac:dyDescent="0.2">
      <c r="A21" s="81" t="s">
        <v>185</v>
      </c>
      <c r="B21" s="93" t="s">
        <v>186</v>
      </c>
      <c r="C21" s="82">
        <v>20000</v>
      </c>
      <c r="D21" s="82">
        <v>0</v>
      </c>
      <c r="E21" s="82">
        <v>0</v>
      </c>
      <c r="F21" s="82">
        <v>20000</v>
      </c>
    </row>
    <row r="22" spans="1:6" x14ac:dyDescent="0.2">
      <c r="A22" s="102" t="s">
        <v>8</v>
      </c>
      <c r="B22" s="103" t="s">
        <v>19</v>
      </c>
      <c r="C22" s="104">
        <v>20000</v>
      </c>
      <c r="D22" s="104">
        <v>0</v>
      </c>
      <c r="E22" s="104">
        <v>0</v>
      </c>
      <c r="F22" s="104">
        <v>20000</v>
      </c>
    </row>
    <row r="23" spans="1:6" x14ac:dyDescent="0.2">
      <c r="A23" s="83" t="s">
        <v>91</v>
      </c>
      <c r="B23" s="94" t="s">
        <v>92</v>
      </c>
      <c r="C23" s="84">
        <v>20000</v>
      </c>
      <c r="D23" s="84">
        <v>0</v>
      </c>
      <c r="E23" s="84">
        <v>0</v>
      </c>
      <c r="F23" s="84">
        <v>20000</v>
      </c>
    </row>
    <row r="24" spans="1:6" ht="25.5" x14ac:dyDescent="0.2">
      <c r="A24" s="79" t="s">
        <v>295</v>
      </c>
      <c r="B24" s="101" t="s">
        <v>296</v>
      </c>
      <c r="C24" s="80">
        <v>40000</v>
      </c>
      <c r="D24" s="80">
        <v>-23000</v>
      </c>
      <c r="E24" s="80">
        <v>-57.5</v>
      </c>
      <c r="F24" s="80">
        <v>17000</v>
      </c>
    </row>
    <row r="25" spans="1:6" x14ac:dyDescent="0.2">
      <c r="A25" s="81" t="s">
        <v>185</v>
      </c>
      <c r="B25" s="93" t="s">
        <v>186</v>
      </c>
      <c r="C25" s="82">
        <v>40000</v>
      </c>
      <c r="D25" s="82">
        <v>-23000</v>
      </c>
      <c r="E25" s="82">
        <v>-57.5</v>
      </c>
      <c r="F25" s="82">
        <v>17000</v>
      </c>
    </row>
    <row r="26" spans="1:6" x14ac:dyDescent="0.2">
      <c r="A26" s="102" t="s">
        <v>8</v>
      </c>
      <c r="B26" s="103" t="s">
        <v>19</v>
      </c>
      <c r="C26" s="104">
        <v>40000</v>
      </c>
      <c r="D26" s="104">
        <v>-23000</v>
      </c>
      <c r="E26" s="104">
        <v>-57.5</v>
      </c>
      <c r="F26" s="104">
        <v>17000</v>
      </c>
    </row>
    <row r="27" spans="1:6" x14ac:dyDescent="0.2">
      <c r="A27" s="83" t="s">
        <v>113</v>
      </c>
      <c r="B27" s="94" t="s">
        <v>114</v>
      </c>
      <c r="C27" s="84">
        <v>28000</v>
      </c>
      <c r="D27" s="84">
        <v>-16000</v>
      </c>
      <c r="E27" s="84">
        <v>-57.14</v>
      </c>
      <c r="F27" s="84">
        <v>12000</v>
      </c>
    </row>
    <row r="28" spans="1:6" x14ac:dyDescent="0.2">
      <c r="A28" s="83" t="s">
        <v>125</v>
      </c>
      <c r="B28" s="94" t="s">
        <v>126</v>
      </c>
      <c r="C28" s="84">
        <v>12000</v>
      </c>
      <c r="D28" s="84">
        <v>-7000</v>
      </c>
      <c r="E28" s="84">
        <v>-58.33</v>
      </c>
      <c r="F28" s="84">
        <v>5000</v>
      </c>
    </row>
    <row r="29" spans="1:6" ht="25.5" x14ac:dyDescent="0.2">
      <c r="A29" s="77" t="s">
        <v>297</v>
      </c>
      <c r="B29" s="100" t="s">
        <v>298</v>
      </c>
      <c r="C29" s="78">
        <v>11500</v>
      </c>
      <c r="D29" s="78">
        <v>0</v>
      </c>
      <c r="E29" s="78">
        <v>0</v>
      </c>
      <c r="F29" s="78">
        <v>11500</v>
      </c>
    </row>
    <row r="30" spans="1:6" ht="25.5" x14ac:dyDescent="0.2">
      <c r="A30" s="79" t="s">
        <v>299</v>
      </c>
      <c r="B30" s="101" t="s">
        <v>300</v>
      </c>
      <c r="C30" s="80">
        <v>2500</v>
      </c>
      <c r="D30" s="80">
        <v>0</v>
      </c>
      <c r="E30" s="80">
        <v>0</v>
      </c>
      <c r="F30" s="80">
        <v>2500</v>
      </c>
    </row>
    <row r="31" spans="1:6" x14ac:dyDescent="0.2">
      <c r="A31" s="81" t="s">
        <v>185</v>
      </c>
      <c r="B31" s="93" t="s">
        <v>186</v>
      </c>
      <c r="C31" s="82">
        <v>2500</v>
      </c>
      <c r="D31" s="82">
        <v>0</v>
      </c>
      <c r="E31" s="82">
        <v>0</v>
      </c>
      <c r="F31" s="82">
        <v>2500</v>
      </c>
    </row>
    <row r="32" spans="1:6" x14ac:dyDescent="0.2">
      <c r="A32" s="102" t="s">
        <v>8</v>
      </c>
      <c r="B32" s="103" t="s">
        <v>19</v>
      </c>
      <c r="C32" s="104">
        <v>2500</v>
      </c>
      <c r="D32" s="104">
        <v>0</v>
      </c>
      <c r="E32" s="104">
        <v>0</v>
      </c>
      <c r="F32" s="104">
        <v>2500</v>
      </c>
    </row>
    <row r="33" spans="1:6" x14ac:dyDescent="0.2">
      <c r="A33" s="83" t="s">
        <v>125</v>
      </c>
      <c r="B33" s="94" t="s">
        <v>126</v>
      </c>
      <c r="C33" s="84">
        <v>2500</v>
      </c>
      <c r="D33" s="84">
        <v>0</v>
      </c>
      <c r="E33" s="84">
        <v>0</v>
      </c>
      <c r="F33" s="84">
        <v>2500</v>
      </c>
    </row>
    <row r="34" spans="1:6" ht="25.5" x14ac:dyDescent="0.2">
      <c r="A34" s="79" t="s">
        <v>301</v>
      </c>
      <c r="B34" s="101" t="s">
        <v>302</v>
      </c>
      <c r="C34" s="80">
        <v>5000</v>
      </c>
      <c r="D34" s="80">
        <v>0</v>
      </c>
      <c r="E34" s="80">
        <v>0</v>
      </c>
      <c r="F34" s="80">
        <v>5000</v>
      </c>
    </row>
    <row r="35" spans="1:6" x14ac:dyDescent="0.2">
      <c r="A35" s="81" t="s">
        <v>185</v>
      </c>
      <c r="B35" s="93" t="s">
        <v>186</v>
      </c>
      <c r="C35" s="82">
        <v>5000</v>
      </c>
      <c r="D35" s="82">
        <v>0</v>
      </c>
      <c r="E35" s="82">
        <v>0</v>
      </c>
      <c r="F35" s="82">
        <v>5000</v>
      </c>
    </row>
    <row r="36" spans="1:6" x14ac:dyDescent="0.2">
      <c r="A36" s="102" t="s">
        <v>8</v>
      </c>
      <c r="B36" s="103" t="s">
        <v>19</v>
      </c>
      <c r="C36" s="104">
        <v>5000</v>
      </c>
      <c r="D36" s="104">
        <v>0</v>
      </c>
      <c r="E36" s="104">
        <v>0</v>
      </c>
      <c r="F36" s="104">
        <v>5000</v>
      </c>
    </row>
    <row r="37" spans="1:6" x14ac:dyDescent="0.2">
      <c r="A37" s="83" t="s">
        <v>91</v>
      </c>
      <c r="B37" s="94" t="s">
        <v>92</v>
      </c>
      <c r="C37" s="84">
        <v>5000</v>
      </c>
      <c r="D37" s="84">
        <v>0</v>
      </c>
      <c r="E37" s="84">
        <v>0</v>
      </c>
      <c r="F37" s="84">
        <v>5000</v>
      </c>
    </row>
    <row r="38" spans="1:6" ht="25.5" x14ac:dyDescent="0.2">
      <c r="A38" s="79" t="s">
        <v>303</v>
      </c>
      <c r="B38" s="101" t="s">
        <v>304</v>
      </c>
      <c r="C38" s="80">
        <v>4000</v>
      </c>
      <c r="D38" s="80">
        <v>0</v>
      </c>
      <c r="E38" s="80">
        <v>0</v>
      </c>
      <c r="F38" s="80">
        <v>4000</v>
      </c>
    </row>
    <row r="39" spans="1:6" x14ac:dyDescent="0.2">
      <c r="A39" s="81" t="s">
        <v>185</v>
      </c>
      <c r="B39" s="93" t="s">
        <v>186</v>
      </c>
      <c r="C39" s="82">
        <v>4000</v>
      </c>
      <c r="D39" s="82">
        <v>0</v>
      </c>
      <c r="E39" s="82">
        <v>0</v>
      </c>
      <c r="F39" s="82">
        <v>4000</v>
      </c>
    </row>
    <row r="40" spans="1:6" x14ac:dyDescent="0.2">
      <c r="A40" s="102" t="s">
        <v>8</v>
      </c>
      <c r="B40" s="103" t="s">
        <v>19</v>
      </c>
      <c r="C40" s="104">
        <v>4000</v>
      </c>
      <c r="D40" s="104">
        <v>0</v>
      </c>
      <c r="E40" s="104">
        <v>0</v>
      </c>
      <c r="F40" s="104">
        <v>4000</v>
      </c>
    </row>
    <row r="41" spans="1:6" x14ac:dyDescent="0.2">
      <c r="A41" s="83" t="s">
        <v>91</v>
      </c>
      <c r="B41" s="94" t="s">
        <v>92</v>
      </c>
      <c r="C41" s="84">
        <v>4000</v>
      </c>
      <c r="D41" s="84">
        <v>0</v>
      </c>
      <c r="E41" s="84">
        <v>0</v>
      </c>
      <c r="F41" s="84">
        <v>4000</v>
      </c>
    </row>
    <row r="42" spans="1:6" x14ac:dyDescent="0.2">
      <c r="A42" s="73" t="s">
        <v>305</v>
      </c>
      <c r="B42" s="98" t="s">
        <v>306</v>
      </c>
      <c r="C42" s="74">
        <v>11976299</v>
      </c>
      <c r="D42" s="74">
        <v>-14182</v>
      </c>
      <c r="E42" s="74">
        <v>-0.12</v>
      </c>
      <c r="F42" s="74">
        <v>11962117</v>
      </c>
    </row>
    <row r="43" spans="1:6" x14ac:dyDescent="0.2">
      <c r="A43" s="75" t="s">
        <v>307</v>
      </c>
      <c r="B43" s="99" t="s">
        <v>308</v>
      </c>
      <c r="C43" s="76">
        <v>11192409</v>
      </c>
      <c r="D43" s="76">
        <v>-101870</v>
      </c>
      <c r="E43" s="76">
        <v>-0.91</v>
      </c>
      <c r="F43" s="76">
        <v>11090539</v>
      </c>
    </row>
    <row r="44" spans="1:6" x14ac:dyDescent="0.2">
      <c r="A44" s="77" t="s">
        <v>309</v>
      </c>
      <c r="B44" s="100" t="s">
        <v>310</v>
      </c>
      <c r="C44" s="78">
        <v>705240</v>
      </c>
      <c r="D44" s="78">
        <v>81846</v>
      </c>
      <c r="E44" s="78">
        <v>11.61</v>
      </c>
      <c r="F44" s="78">
        <v>787086</v>
      </c>
    </row>
    <row r="45" spans="1:6" ht="25.5" x14ac:dyDescent="0.2">
      <c r="A45" s="79" t="s">
        <v>311</v>
      </c>
      <c r="B45" s="101" t="s">
        <v>312</v>
      </c>
      <c r="C45" s="80">
        <v>396000</v>
      </c>
      <c r="D45" s="80">
        <v>87500</v>
      </c>
      <c r="E45" s="80">
        <v>22.1</v>
      </c>
      <c r="F45" s="80">
        <v>483500</v>
      </c>
    </row>
    <row r="46" spans="1:6" x14ac:dyDescent="0.2">
      <c r="A46" s="81" t="s">
        <v>185</v>
      </c>
      <c r="B46" s="93" t="s">
        <v>186</v>
      </c>
      <c r="C46" s="82">
        <v>396000</v>
      </c>
      <c r="D46" s="82">
        <v>87500</v>
      </c>
      <c r="E46" s="82">
        <v>22.1</v>
      </c>
      <c r="F46" s="82">
        <v>483500</v>
      </c>
    </row>
    <row r="47" spans="1:6" x14ac:dyDescent="0.2">
      <c r="A47" s="102" t="s">
        <v>8</v>
      </c>
      <c r="B47" s="103" t="s">
        <v>19</v>
      </c>
      <c r="C47" s="104">
        <v>396000</v>
      </c>
      <c r="D47" s="104">
        <v>87500</v>
      </c>
      <c r="E47" s="104">
        <v>22.1</v>
      </c>
      <c r="F47" s="104">
        <v>483500</v>
      </c>
    </row>
    <row r="48" spans="1:6" x14ac:dyDescent="0.2">
      <c r="A48" s="83" t="s">
        <v>83</v>
      </c>
      <c r="B48" s="94" t="s">
        <v>84</v>
      </c>
      <c r="C48" s="84">
        <v>309000</v>
      </c>
      <c r="D48" s="84">
        <v>41000</v>
      </c>
      <c r="E48" s="84">
        <v>13.27</v>
      </c>
      <c r="F48" s="84">
        <v>350000</v>
      </c>
    </row>
    <row r="49" spans="1:6" x14ac:dyDescent="0.2">
      <c r="A49" s="83" t="s">
        <v>91</v>
      </c>
      <c r="B49" s="94" t="s">
        <v>92</v>
      </c>
      <c r="C49" s="84">
        <v>80000</v>
      </c>
      <c r="D49" s="84">
        <v>45000</v>
      </c>
      <c r="E49" s="84">
        <v>56.25</v>
      </c>
      <c r="F49" s="84">
        <v>125000</v>
      </c>
    </row>
    <row r="50" spans="1:6" x14ac:dyDescent="0.2">
      <c r="A50" s="83" t="s">
        <v>103</v>
      </c>
      <c r="B50" s="94" t="s">
        <v>104</v>
      </c>
      <c r="C50" s="84">
        <v>7000</v>
      </c>
      <c r="D50" s="84">
        <v>1500</v>
      </c>
      <c r="E50" s="84">
        <v>21.43</v>
      </c>
      <c r="F50" s="84">
        <v>8500</v>
      </c>
    </row>
    <row r="51" spans="1:6" ht="25.5" x14ac:dyDescent="0.2">
      <c r="A51" s="79" t="s">
        <v>313</v>
      </c>
      <c r="B51" s="101" t="s">
        <v>314</v>
      </c>
      <c r="C51" s="80">
        <v>185000</v>
      </c>
      <c r="D51" s="80">
        <v>21000</v>
      </c>
      <c r="E51" s="80">
        <v>11.35</v>
      </c>
      <c r="F51" s="80">
        <v>206000</v>
      </c>
    </row>
    <row r="52" spans="1:6" x14ac:dyDescent="0.2">
      <c r="A52" s="81" t="s">
        <v>185</v>
      </c>
      <c r="B52" s="93" t="s">
        <v>186</v>
      </c>
      <c r="C52" s="82">
        <v>154000</v>
      </c>
      <c r="D52" s="82">
        <v>21000</v>
      </c>
      <c r="E52" s="82">
        <v>13.64</v>
      </c>
      <c r="F52" s="82">
        <v>175000</v>
      </c>
    </row>
    <row r="53" spans="1:6" x14ac:dyDescent="0.2">
      <c r="A53" s="102" t="s">
        <v>8</v>
      </c>
      <c r="B53" s="103" t="s">
        <v>19</v>
      </c>
      <c r="C53" s="104">
        <v>154000</v>
      </c>
      <c r="D53" s="104">
        <v>21000</v>
      </c>
      <c r="E53" s="104">
        <v>13.64</v>
      </c>
      <c r="F53" s="104">
        <v>175000</v>
      </c>
    </row>
    <row r="54" spans="1:6" x14ac:dyDescent="0.2">
      <c r="A54" s="83" t="s">
        <v>83</v>
      </c>
      <c r="B54" s="94" t="s">
        <v>84</v>
      </c>
      <c r="C54" s="84">
        <v>138000</v>
      </c>
      <c r="D54" s="84">
        <v>15000</v>
      </c>
      <c r="E54" s="84">
        <v>10.87</v>
      </c>
      <c r="F54" s="84">
        <v>153000</v>
      </c>
    </row>
    <row r="55" spans="1:6" x14ac:dyDescent="0.2">
      <c r="A55" s="83" t="s">
        <v>91</v>
      </c>
      <c r="B55" s="94" t="s">
        <v>92</v>
      </c>
      <c r="C55" s="84">
        <v>16000</v>
      </c>
      <c r="D55" s="84">
        <v>6000</v>
      </c>
      <c r="E55" s="84">
        <v>37.5</v>
      </c>
      <c r="F55" s="84">
        <v>22000</v>
      </c>
    </row>
    <row r="56" spans="1:6" x14ac:dyDescent="0.2">
      <c r="A56" s="81" t="s">
        <v>200</v>
      </c>
      <c r="B56" s="93" t="s">
        <v>201</v>
      </c>
      <c r="C56" s="82">
        <v>31000</v>
      </c>
      <c r="D56" s="82">
        <v>0</v>
      </c>
      <c r="E56" s="82">
        <v>0</v>
      </c>
      <c r="F56" s="82">
        <v>31000</v>
      </c>
    </row>
    <row r="57" spans="1:6" x14ac:dyDescent="0.2">
      <c r="A57" s="85" t="s">
        <v>204</v>
      </c>
      <c r="B57" s="95" t="s">
        <v>205</v>
      </c>
      <c r="C57" s="86">
        <v>31000</v>
      </c>
      <c r="D57" s="86">
        <v>0</v>
      </c>
      <c r="E57" s="86">
        <v>0</v>
      </c>
      <c r="F57" s="86">
        <v>31000</v>
      </c>
    </row>
    <row r="58" spans="1:6" x14ac:dyDescent="0.2">
      <c r="A58" s="102" t="s">
        <v>8</v>
      </c>
      <c r="B58" s="103" t="s">
        <v>19</v>
      </c>
      <c r="C58" s="104">
        <v>31000</v>
      </c>
      <c r="D58" s="104">
        <v>0</v>
      </c>
      <c r="E58" s="104">
        <v>0</v>
      </c>
      <c r="F58" s="104">
        <v>31000</v>
      </c>
    </row>
    <row r="59" spans="1:6" x14ac:dyDescent="0.2">
      <c r="A59" s="83" t="s">
        <v>83</v>
      </c>
      <c r="B59" s="94" t="s">
        <v>84</v>
      </c>
      <c r="C59" s="84">
        <v>31000</v>
      </c>
      <c r="D59" s="84">
        <v>0</v>
      </c>
      <c r="E59" s="84">
        <v>0</v>
      </c>
      <c r="F59" s="84">
        <v>31000</v>
      </c>
    </row>
    <row r="60" spans="1:6" ht="25.5" x14ac:dyDescent="0.2">
      <c r="A60" s="79" t="s">
        <v>315</v>
      </c>
      <c r="B60" s="101" t="s">
        <v>316</v>
      </c>
      <c r="C60" s="80">
        <v>12000</v>
      </c>
      <c r="D60" s="80">
        <v>1665</v>
      </c>
      <c r="E60" s="80">
        <v>13.88</v>
      </c>
      <c r="F60" s="80">
        <v>13665</v>
      </c>
    </row>
    <row r="61" spans="1:6" x14ac:dyDescent="0.2">
      <c r="A61" s="81" t="s">
        <v>185</v>
      </c>
      <c r="B61" s="93" t="s">
        <v>186</v>
      </c>
      <c r="C61" s="82">
        <v>12000</v>
      </c>
      <c r="D61" s="82">
        <v>0</v>
      </c>
      <c r="E61" s="82">
        <v>0</v>
      </c>
      <c r="F61" s="82">
        <v>12000</v>
      </c>
    </row>
    <row r="62" spans="1:6" x14ac:dyDescent="0.2">
      <c r="A62" s="102" t="s">
        <v>8</v>
      </c>
      <c r="B62" s="103" t="s">
        <v>19</v>
      </c>
      <c r="C62" s="104">
        <v>12000</v>
      </c>
      <c r="D62" s="104">
        <v>0</v>
      </c>
      <c r="E62" s="104">
        <v>0</v>
      </c>
      <c r="F62" s="104">
        <v>12000</v>
      </c>
    </row>
    <row r="63" spans="1:6" x14ac:dyDescent="0.2">
      <c r="A63" s="83" t="s">
        <v>91</v>
      </c>
      <c r="B63" s="94" t="s">
        <v>92</v>
      </c>
      <c r="C63" s="84">
        <v>12000</v>
      </c>
      <c r="D63" s="84">
        <v>0</v>
      </c>
      <c r="E63" s="84">
        <v>0</v>
      </c>
      <c r="F63" s="84">
        <v>12000</v>
      </c>
    </row>
    <row r="64" spans="1:6" x14ac:dyDescent="0.2">
      <c r="A64" s="81" t="s">
        <v>702</v>
      </c>
      <c r="B64" s="93" t="s">
        <v>703</v>
      </c>
      <c r="C64" s="82">
        <v>0</v>
      </c>
      <c r="D64" s="82">
        <v>1665</v>
      </c>
      <c r="E64" s="82">
        <v>100</v>
      </c>
      <c r="F64" s="82">
        <v>1665</v>
      </c>
    </row>
    <row r="65" spans="1:6" x14ac:dyDescent="0.2">
      <c r="A65" s="102" t="s">
        <v>8</v>
      </c>
      <c r="B65" s="103" t="s">
        <v>19</v>
      </c>
      <c r="C65" s="104">
        <v>0</v>
      </c>
      <c r="D65" s="104">
        <v>1665</v>
      </c>
      <c r="E65" s="104">
        <v>100</v>
      </c>
      <c r="F65" s="104">
        <v>1665</v>
      </c>
    </row>
    <row r="66" spans="1:6" x14ac:dyDescent="0.2">
      <c r="A66" s="83" t="s">
        <v>91</v>
      </c>
      <c r="B66" s="94" t="s">
        <v>92</v>
      </c>
      <c r="C66" s="84">
        <v>0</v>
      </c>
      <c r="D66" s="84">
        <v>1665</v>
      </c>
      <c r="E66" s="84">
        <v>100</v>
      </c>
      <c r="F66" s="84">
        <v>1665</v>
      </c>
    </row>
    <row r="67" spans="1:6" ht="25.5" x14ac:dyDescent="0.2">
      <c r="A67" s="79" t="s">
        <v>317</v>
      </c>
      <c r="B67" s="101" t="s">
        <v>318</v>
      </c>
      <c r="C67" s="80">
        <v>11000</v>
      </c>
      <c r="D67" s="80">
        <v>-319</v>
      </c>
      <c r="E67" s="80">
        <v>-2.9</v>
      </c>
      <c r="F67" s="80">
        <v>10681</v>
      </c>
    </row>
    <row r="68" spans="1:6" x14ac:dyDescent="0.2">
      <c r="A68" s="81" t="s">
        <v>185</v>
      </c>
      <c r="B68" s="93" t="s">
        <v>186</v>
      </c>
      <c r="C68" s="82">
        <v>11000</v>
      </c>
      <c r="D68" s="82">
        <v>-5000</v>
      </c>
      <c r="E68" s="82">
        <v>-45.45</v>
      </c>
      <c r="F68" s="82">
        <v>6000</v>
      </c>
    </row>
    <row r="69" spans="1:6" x14ac:dyDescent="0.2">
      <c r="A69" s="102" t="s">
        <v>8</v>
      </c>
      <c r="B69" s="103" t="s">
        <v>19</v>
      </c>
      <c r="C69" s="104">
        <v>11000</v>
      </c>
      <c r="D69" s="104">
        <v>-5000</v>
      </c>
      <c r="E69" s="104">
        <v>-45.45</v>
      </c>
      <c r="F69" s="104">
        <v>6000</v>
      </c>
    </row>
    <row r="70" spans="1:6" x14ac:dyDescent="0.2">
      <c r="A70" s="83" t="s">
        <v>91</v>
      </c>
      <c r="B70" s="94" t="s">
        <v>92</v>
      </c>
      <c r="C70" s="84">
        <v>1000</v>
      </c>
      <c r="D70" s="84">
        <v>0</v>
      </c>
      <c r="E70" s="84">
        <v>0</v>
      </c>
      <c r="F70" s="84">
        <v>1000</v>
      </c>
    </row>
    <row r="71" spans="1:6" x14ac:dyDescent="0.2">
      <c r="A71" s="83" t="s">
        <v>113</v>
      </c>
      <c r="B71" s="94" t="s">
        <v>114</v>
      </c>
      <c r="C71" s="84">
        <v>10000</v>
      </c>
      <c r="D71" s="84">
        <v>-5000</v>
      </c>
      <c r="E71" s="84">
        <v>-50</v>
      </c>
      <c r="F71" s="84">
        <v>5000</v>
      </c>
    </row>
    <row r="72" spans="1:6" x14ac:dyDescent="0.2">
      <c r="A72" s="81" t="s">
        <v>206</v>
      </c>
      <c r="B72" s="93" t="s">
        <v>207</v>
      </c>
      <c r="C72" s="82">
        <v>0</v>
      </c>
      <c r="D72" s="82">
        <v>4681</v>
      </c>
      <c r="E72" s="82">
        <v>100</v>
      </c>
      <c r="F72" s="82">
        <v>4681</v>
      </c>
    </row>
    <row r="73" spans="1:6" x14ac:dyDescent="0.2">
      <c r="A73" s="85" t="s">
        <v>698</v>
      </c>
      <c r="B73" s="95" t="s">
        <v>699</v>
      </c>
      <c r="C73" s="86">
        <v>0</v>
      </c>
      <c r="D73" s="86">
        <v>4681</v>
      </c>
      <c r="E73" s="86">
        <v>100</v>
      </c>
      <c r="F73" s="86">
        <v>4681</v>
      </c>
    </row>
    <row r="74" spans="1:6" x14ac:dyDescent="0.2">
      <c r="A74" s="102" t="s">
        <v>8</v>
      </c>
      <c r="B74" s="103" t="s">
        <v>19</v>
      </c>
      <c r="C74" s="104">
        <v>0</v>
      </c>
      <c r="D74" s="104">
        <v>4681</v>
      </c>
      <c r="E74" s="104">
        <v>100</v>
      </c>
      <c r="F74" s="104">
        <v>4681</v>
      </c>
    </row>
    <row r="75" spans="1:6" x14ac:dyDescent="0.2">
      <c r="A75" s="83" t="s">
        <v>113</v>
      </c>
      <c r="B75" s="94" t="s">
        <v>114</v>
      </c>
      <c r="C75" s="84">
        <v>0</v>
      </c>
      <c r="D75" s="84">
        <v>4681</v>
      </c>
      <c r="E75" s="84">
        <v>100</v>
      </c>
      <c r="F75" s="84">
        <v>4681</v>
      </c>
    </row>
    <row r="76" spans="1:6" ht="38.25" x14ac:dyDescent="0.2">
      <c r="A76" s="79" t="s">
        <v>319</v>
      </c>
      <c r="B76" s="101" t="s">
        <v>320</v>
      </c>
      <c r="C76" s="80">
        <v>61000</v>
      </c>
      <c r="D76" s="80">
        <v>0</v>
      </c>
      <c r="E76" s="80">
        <v>0</v>
      </c>
      <c r="F76" s="80">
        <v>61000</v>
      </c>
    </row>
    <row r="77" spans="1:6" x14ac:dyDescent="0.2">
      <c r="A77" s="81" t="s">
        <v>185</v>
      </c>
      <c r="B77" s="93" t="s">
        <v>186</v>
      </c>
      <c r="C77" s="82">
        <v>31000</v>
      </c>
      <c r="D77" s="82">
        <v>0</v>
      </c>
      <c r="E77" s="82">
        <v>0</v>
      </c>
      <c r="F77" s="82">
        <v>31000</v>
      </c>
    </row>
    <row r="78" spans="1:6" x14ac:dyDescent="0.2">
      <c r="A78" s="102" t="s">
        <v>9</v>
      </c>
      <c r="B78" s="103" t="s">
        <v>20</v>
      </c>
      <c r="C78" s="104">
        <v>31000</v>
      </c>
      <c r="D78" s="104">
        <v>0</v>
      </c>
      <c r="E78" s="104">
        <v>0</v>
      </c>
      <c r="F78" s="104">
        <v>31000</v>
      </c>
    </row>
    <row r="79" spans="1:6" x14ac:dyDescent="0.2">
      <c r="A79" s="83" t="s">
        <v>140</v>
      </c>
      <c r="B79" s="94" t="s">
        <v>141</v>
      </c>
      <c r="C79" s="84">
        <v>31000</v>
      </c>
      <c r="D79" s="84">
        <v>0</v>
      </c>
      <c r="E79" s="84">
        <v>0</v>
      </c>
      <c r="F79" s="84">
        <v>31000</v>
      </c>
    </row>
    <row r="80" spans="1:6" x14ac:dyDescent="0.2">
      <c r="A80" s="81" t="s">
        <v>258</v>
      </c>
      <c r="B80" s="93" t="s">
        <v>259</v>
      </c>
      <c r="C80" s="82">
        <v>30000</v>
      </c>
      <c r="D80" s="82">
        <v>0</v>
      </c>
      <c r="E80" s="82">
        <v>0</v>
      </c>
      <c r="F80" s="82">
        <v>30000</v>
      </c>
    </row>
    <row r="81" spans="1:6" x14ac:dyDescent="0.2">
      <c r="A81" s="85" t="s">
        <v>262</v>
      </c>
      <c r="B81" s="95" t="s">
        <v>263</v>
      </c>
      <c r="C81" s="86">
        <v>30000</v>
      </c>
      <c r="D81" s="86">
        <v>0</v>
      </c>
      <c r="E81" s="86">
        <v>0</v>
      </c>
      <c r="F81" s="86">
        <v>30000</v>
      </c>
    </row>
    <row r="82" spans="1:6" x14ac:dyDescent="0.2">
      <c r="A82" s="102" t="s">
        <v>9</v>
      </c>
      <c r="B82" s="103" t="s">
        <v>20</v>
      </c>
      <c r="C82" s="104">
        <v>30000</v>
      </c>
      <c r="D82" s="104">
        <v>0</v>
      </c>
      <c r="E82" s="104">
        <v>0</v>
      </c>
      <c r="F82" s="104">
        <v>30000</v>
      </c>
    </row>
    <row r="83" spans="1:6" x14ac:dyDescent="0.2">
      <c r="A83" s="83" t="s">
        <v>140</v>
      </c>
      <c r="B83" s="94" t="s">
        <v>141</v>
      </c>
      <c r="C83" s="84">
        <v>30000</v>
      </c>
      <c r="D83" s="84">
        <v>0</v>
      </c>
      <c r="E83" s="84">
        <v>0</v>
      </c>
      <c r="F83" s="84">
        <v>30000</v>
      </c>
    </row>
    <row r="84" spans="1:6" ht="38.25" x14ac:dyDescent="0.2">
      <c r="A84" s="79" t="s">
        <v>321</v>
      </c>
      <c r="B84" s="101" t="s">
        <v>322</v>
      </c>
      <c r="C84" s="80">
        <v>25000</v>
      </c>
      <c r="D84" s="80">
        <v>-24000</v>
      </c>
      <c r="E84" s="80">
        <v>-96</v>
      </c>
      <c r="F84" s="80">
        <v>1000</v>
      </c>
    </row>
    <row r="85" spans="1:6" x14ac:dyDescent="0.2">
      <c r="A85" s="81" t="s">
        <v>185</v>
      </c>
      <c r="B85" s="93" t="s">
        <v>186</v>
      </c>
      <c r="C85" s="82">
        <v>25000</v>
      </c>
      <c r="D85" s="82">
        <v>-24000</v>
      </c>
      <c r="E85" s="82">
        <v>-96</v>
      </c>
      <c r="F85" s="82">
        <v>1000</v>
      </c>
    </row>
    <row r="86" spans="1:6" x14ac:dyDescent="0.2">
      <c r="A86" s="102" t="s">
        <v>9</v>
      </c>
      <c r="B86" s="103" t="s">
        <v>20</v>
      </c>
      <c r="C86" s="104">
        <v>25000</v>
      </c>
      <c r="D86" s="104">
        <v>-24000</v>
      </c>
      <c r="E86" s="104">
        <v>-96</v>
      </c>
      <c r="F86" s="104">
        <v>1000</v>
      </c>
    </row>
    <row r="87" spans="1:6" x14ac:dyDescent="0.2">
      <c r="A87" s="83" t="s">
        <v>140</v>
      </c>
      <c r="B87" s="94" t="s">
        <v>141</v>
      </c>
      <c r="C87" s="84">
        <v>25000</v>
      </c>
      <c r="D87" s="84">
        <v>-24000</v>
      </c>
      <c r="E87" s="84">
        <v>-96</v>
      </c>
      <c r="F87" s="84">
        <v>1000</v>
      </c>
    </row>
    <row r="88" spans="1:6" ht="25.5" x14ac:dyDescent="0.2">
      <c r="A88" s="79" t="s">
        <v>323</v>
      </c>
      <c r="B88" s="101" t="s">
        <v>324</v>
      </c>
      <c r="C88" s="80">
        <v>10240</v>
      </c>
      <c r="D88" s="80">
        <v>0</v>
      </c>
      <c r="E88" s="80">
        <v>0</v>
      </c>
      <c r="F88" s="80">
        <v>10240</v>
      </c>
    </row>
    <row r="89" spans="1:6" x14ac:dyDescent="0.2">
      <c r="A89" s="81" t="s">
        <v>185</v>
      </c>
      <c r="B89" s="93" t="s">
        <v>186</v>
      </c>
      <c r="C89" s="82">
        <v>4000</v>
      </c>
      <c r="D89" s="82">
        <v>0</v>
      </c>
      <c r="E89" s="82">
        <v>0</v>
      </c>
      <c r="F89" s="82">
        <v>4000</v>
      </c>
    </row>
    <row r="90" spans="1:6" x14ac:dyDescent="0.2">
      <c r="A90" s="102" t="s">
        <v>8</v>
      </c>
      <c r="B90" s="103" t="s">
        <v>19</v>
      </c>
      <c r="C90" s="104">
        <v>4000</v>
      </c>
      <c r="D90" s="104">
        <v>0</v>
      </c>
      <c r="E90" s="104">
        <v>0</v>
      </c>
      <c r="F90" s="104">
        <v>4000</v>
      </c>
    </row>
    <row r="91" spans="1:6" x14ac:dyDescent="0.2">
      <c r="A91" s="83" t="s">
        <v>83</v>
      </c>
      <c r="B91" s="94" t="s">
        <v>84</v>
      </c>
      <c r="C91" s="84">
        <v>3730</v>
      </c>
      <c r="D91" s="84">
        <v>0</v>
      </c>
      <c r="E91" s="84">
        <v>0</v>
      </c>
      <c r="F91" s="84">
        <v>3730</v>
      </c>
    </row>
    <row r="92" spans="1:6" x14ac:dyDescent="0.2">
      <c r="A92" s="83" t="s">
        <v>91</v>
      </c>
      <c r="B92" s="94" t="s">
        <v>92</v>
      </c>
      <c r="C92" s="84">
        <v>270</v>
      </c>
      <c r="D92" s="84">
        <v>0</v>
      </c>
      <c r="E92" s="84">
        <v>0</v>
      </c>
      <c r="F92" s="84">
        <v>270</v>
      </c>
    </row>
    <row r="93" spans="1:6" x14ac:dyDescent="0.2">
      <c r="A93" s="81" t="s">
        <v>193</v>
      </c>
      <c r="B93" s="93" t="s">
        <v>190</v>
      </c>
      <c r="C93" s="82">
        <v>6240</v>
      </c>
      <c r="D93" s="82">
        <v>0</v>
      </c>
      <c r="E93" s="82">
        <v>0</v>
      </c>
      <c r="F93" s="82">
        <v>6240</v>
      </c>
    </row>
    <row r="94" spans="1:6" x14ac:dyDescent="0.2">
      <c r="A94" s="102" t="s">
        <v>8</v>
      </c>
      <c r="B94" s="103" t="s">
        <v>19</v>
      </c>
      <c r="C94" s="104">
        <v>6240</v>
      </c>
      <c r="D94" s="104">
        <v>0</v>
      </c>
      <c r="E94" s="104">
        <v>0</v>
      </c>
      <c r="F94" s="104">
        <v>6240</v>
      </c>
    </row>
    <row r="95" spans="1:6" x14ac:dyDescent="0.2">
      <c r="A95" s="83" t="s">
        <v>83</v>
      </c>
      <c r="B95" s="94" t="s">
        <v>84</v>
      </c>
      <c r="C95" s="84">
        <v>5970</v>
      </c>
      <c r="D95" s="84">
        <v>0</v>
      </c>
      <c r="E95" s="84">
        <v>0</v>
      </c>
      <c r="F95" s="84">
        <v>5970</v>
      </c>
    </row>
    <row r="96" spans="1:6" x14ac:dyDescent="0.2">
      <c r="A96" s="83" t="s">
        <v>91</v>
      </c>
      <c r="B96" s="94" t="s">
        <v>92</v>
      </c>
      <c r="C96" s="84">
        <v>270</v>
      </c>
      <c r="D96" s="84">
        <v>0</v>
      </c>
      <c r="E96" s="84">
        <v>0</v>
      </c>
      <c r="F96" s="84">
        <v>270</v>
      </c>
    </row>
    <row r="97" spans="1:6" ht="25.5" x14ac:dyDescent="0.2">
      <c r="A97" s="79" t="s">
        <v>325</v>
      </c>
      <c r="B97" s="101" t="s">
        <v>326</v>
      </c>
      <c r="C97" s="80">
        <v>5000</v>
      </c>
      <c r="D97" s="80">
        <v>-4000</v>
      </c>
      <c r="E97" s="80">
        <v>-80</v>
      </c>
      <c r="F97" s="80">
        <v>1000</v>
      </c>
    </row>
    <row r="98" spans="1:6" x14ac:dyDescent="0.2">
      <c r="A98" s="81" t="s">
        <v>185</v>
      </c>
      <c r="B98" s="93" t="s">
        <v>186</v>
      </c>
      <c r="C98" s="82">
        <v>5000</v>
      </c>
      <c r="D98" s="82">
        <v>-4000</v>
      </c>
      <c r="E98" s="82">
        <v>-80</v>
      </c>
      <c r="F98" s="82">
        <v>1000</v>
      </c>
    </row>
    <row r="99" spans="1:6" x14ac:dyDescent="0.2">
      <c r="A99" s="102" t="s">
        <v>8</v>
      </c>
      <c r="B99" s="103" t="s">
        <v>19</v>
      </c>
      <c r="C99" s="104">
        <v>5000</v>
      </c>
      <c r="D99" s="104">
        <v>-4000</v>
      </c>
      <c r="E99" s="104">
        <v>-80</v>
      </c>
      <c r="F99" s="104">
        <v>1000</v>
      </c>
    </row>
    <row r="100" spans="1:6" x14ac:dyDescent="0.2">
      <c r="A100" s="83" t="s">
        <v>91</v>
      </c>
      <c r="B100" s="94" t="s">
        <v>92</v>
      </c>
      <c r="C100" s="84">
        <v>5000</v>
      </c>
      <c r="D100" s="84">
        <v>-4000</v>
      </c>
      <c r="E100" s="84">
        <v>-80</v>
      </c>
      <c r="F100" s="84">
        <v>1000</v>
      </c>
    </row>
    <row r="101" spans="1:6" x14ac:dyDescent="0.2">
      <c r="A101" s="77" t="s">
        <v>327</v>
      </c>
      <c r="B101" s="100" t="s">
        <v>328</v>
      </c>
      <c r="C101" s="78">
        <v>785638</v>
      </c>
      <c r="D101" s="78">
        <v>-37805</v>
      </c>
      <c r="E101" s="78">
        <v>-4.8099999999999996</v>
      </c>
      <c r="F101" s="78">
        <v>747833</v>
      </c>
    </row>
    <row r="102" spans="1:6" ht="25.5" x14ac:dyDescent="0.2">
      <c r="A102" s="79" t="s">
        <v>329</v>
      </c>
      <c r="B102" s="101" t="s">
        <v>330</v>
      </c>
      <c r="C102" s="80">
        <v>6000</v>
      </c>
      <c r="D102" s="80">
        <v>0</v>
      </c>
      <c r="E102" s="80">
        <v>0</v>
      </c>
      <c r="F102" s="80">
        <v>6000</v>
      </c>
    </row>
    <row r="103" spans="1:6" x14ac:dyDescent="0.2">
      <c r="A103" s="81" t="s">
        <v>185</v>
      </c>
      <c r="B103" s="93" t="s">
        <v>186</v>
      </c>
      <c r="C103" s="82">
        <v>6000</v>
      </c>
      <c r="D103" s="82">
        <v>0</v>
      </c>
      <c r="E103" s="82">
        <v>0</v>
      </c>
      <c r="F103" s="82">
        <v>6000</v>
      </c>
    </row>
    <row r="104" spans="1:6" x14ac:dyDescent="0.2">
      <c r="A104" s="102" t="s">
        <v>8</v>
      </c>
      <c r="B104" s="103" t="s">
        <v>19</v>
      </c>
      <c r="C104" s="104">
        <v>6000</v>
      </c>
      <c r="D104" s="104">
        <v>0</v>
      </c>
      <c r="E104" s="104">
        <v>0</v>
      </c>
      <c r="F104" s="104">
        <v>6000</v>
      </c>
    </row>
    <row r="105" spans="1:6" x14ac:dyDescent="0.2">
      <c r="A105" s="83" t="s">
        <v>91</v>
      </c>
      <c r="B105" s="94" t="s">
        <v>92</v>
      </c>
      <c r="C105" s="84">
        <v>6000</v>
      </c>
      <c r="D105" s="84">
        <v>0</v>
      </c>
      <c r="E105" s="84">
        <v>0</v>
      </c>
      <c r="F105" s="84">
        <v>6000</v>
      </c>
    </row>
    <row r="106" spans="1:6" ht="25.5" x14ac:dyDescent="0.2">
      <c r="A106" s="79" t="s">
        <v>331</v>
      </c>
      <c r="B106" s="101" t="s">
        <v>332</v>
      </c>
      <c r="C106" s="80">
        <v>6000</v>
      </c>
      <c r="D106" s="80">
        <v>500</v>
      </c>
      <c r="E106" s="80">
        <v>8.33</v>
      </c>
      <c r="F106" s="80">
        <v>6500</v>
      </c>
    </row>
    <row r="107" spans="1:6" x14ac:dyDescent="0.2">
      <c r="A107" s="81" t="s">
        <v>185</v>
      </c>
      <c r="B107" s="93" t="s">
        <v>186</v>
      </c>
      <c r="C107" s="82">
        <v>6000</v>
      </c>
      <c r="D107" s="82">
        <v>500</v>
      </c>
      <c r="E107" s="82">
        <v>8.33</v>
      </c>
      <c r="F107" s="82">
        <v>6500</v>
      </c>
    </row>
    <row r="108" spans="1:6" x14ac:dyDescent="0.2">
      <c r="A108" s="102" t="s">
        <v>8</v>
      </c>
      <c r="B108" s="103" t="s">
        <v>19</v>
      </c>
      <c r="C108" s="104">
        <v>6000</v>
      </c>
      <c r="D108" s="104">
        <v>500</v>
      </c>
      <c r="E108" s="104">
        <v>8.33</v>
      </c>
      <c r="F108" s="104">
        <v>6500</v>
      </c>
    </row>
    <row r="109" spans="1:6" x14ac:dyDescent="0.2">
      <c r="A109" s="83" t="s">
        <v>91</v>
      </c>
      <c r="B109" s="94" t="s">
        <v>92</v>
      </c>
      <c r="C109" s="84">
        <v>6000</v>
      </c>
      <c r="D109" s="84">
        <v>500</v>
      </c>
      <c r="E109" s="84">
        <v>8.33</v>
      </c>
      <c r="F109" s="84">
        <v>6500</v>
      </c>
    </row>
    <row r="110" spans="1:6" ht="25.5" x14ac:dyDescent="0.2">
      <c r="A110" s="79" t="s">
        <v>333</v>
      </c>
      <c r="B110" s="101" t="s">
        <v>334</v>
      </c>
      <c r="C110" s="80">
        <v>10500</v>
      </c>
      <c r="D110" s="80">
        <v>945</v>
      </c>
      <c r="E110" s="80">
        <v>9</v>
      </c>
      <c r="F110" s="80">
        <v>11445</v>
      </c>
    </row>
    <row r="111" spans="1:6" x14ac:dyDescent="0.2">
      <c r="A111" s="81" t="s">
        <v>185</v>
      </c>
      <c r="B111" s="93" t="s">
        <v>186</v>
      </c>
      <c r="C111" s="82">
        <v>6000</v>
      </c>
      <c r="D111" s="82">
        <v>500</v>
      </c>
      <c r="E111" s="82">
        <v>8.33</v>
      </c>
      <c r="F111" s="82">
        <v>6500</v>
      </c>
    </row>
    <row r="112" spans="1:6" x14ac:dyDescent="0.2">
      <c r="A112" s="102" t="s">
        <v>8</v>
      </c>
      <c r="B112" s="103" t="s">
        <v>19</v>
      </c>
      <c r="C112" s="104">
        <v>6000</v>
      </c>
      <c r="D112" s="104">
        <v>500</v>
      </c>
      <c r="E112" s="104">
        <v>8.33</v>
      </c>
      <c r="F112" s="104">
        <v>6500</v>
      </c>
    </row>
    <row r="113" spans="1:6" x14ac:dyDescent="0.2">
      <c r="A113" s="83" t="s">
        <v>91</v>
      </c>
      <c r="B113" s="94" t="s">
        <v>92</v>
      </c>
      <c r="C113" s="84">
        <v>6000</v>
      </c>
      <c r="D113" s="84">
        <v>500</v>
      </c>
      <c r="E113" s="84">
        <v>8.33</v>
      </c>
      <c r="F113" s="84">
        <v>6500</v>
      </c>
    </row>
    <row r="114" spans="1:6" x14ac:dyDescent="0.2">
      <c r="A114" s="81" t="s">
        <v>189</v>
      </c>
      <c r="B114" s="93" t="s">
        <v>190</v>
      </c>
      <c r="C114" s="82">
        <v>4500</v>
      </c>
      <c r="D114" s="82">
        <v>0</v>
      </c>
      <c r="E114" s="82">
        <v>0</v>
      </c>
      <c r="F114" s="82">
        <v>4500</v>
      </c>
    </row>
    <row r="115" spans="1:6" x14ac:dyDescent="0.2">
      <c r="A115" s="102" t="s">
        <v>8</v>
      </c>
      <c r="B115" s="103" t="s">
        <v>19</v>
      </c>
      <c r="C115" s="104">
        <v>4500</v>
      </c>
      <c r="D115" s="104">
        <v>0</v>
      </c>
      <c r="E115" s="104">
        <v>0</v>
      </c>
      <c r="F115" s="104">
        <v>4500</v>
      </c>
    </row>
    <row r="116" spans="1:6" x14ac:dyDescent="0.2">
      <c r="A116" s="83" t="s">
        <v>91</v>
      </c>
      <c r="B116" s="94" t="s">
        <v>92</v>
      </c>
      <c r="C116" s="84">
        <v>4500</v>
      </c>
      <c r="D116" s="84">
        <v>0</v>
      </c>
      <c r="E116" s="84">
        <v>0</v>
      </c>
      <c r="F116" s="84">
        <v>4500</v>
      </c>
    </row>
    <row r="117" spans="1:6" x14ac:dyDescent="0.2">
      <c r="A117" s="81" t="s">
        <v>702</v>
      </c>
      <c r="B117" s="93" t="s">
        <v>703</v>
      </c>
      <c r="C117" s="82">
        <v>0</v>
      </c>
      <c r="D117" s="82">
        <v>445</v>
      </c>
      <c r="E117" s="82">
        <v>100</v>
      </c>
      <c r="F117" s="82">
        <v>445</v>
      </c>
    </row>
    <row r="118" spans="1:6" x14ac:dyDescent="0.2">
      <c r="A118" s="102" t="s">
        <v>8</v>
      </c>
      <c r="B118" s="103" t="s">
        <v>19</v>
      </c>
      <c r="C118" s="104">
        <v>0</v>
      </c>
      <c r="D118" s="104">
        <v>445</v>
      </c>
      <c r="E118" s="104">
        <v>100</v>
      </c>
      <c r="F118" s="104">
        <v>445</v>
      </c>
    </row>
    <row r="119" spans="1:6" x14ac:dyDescent="0.2">
      <c r="A119" s="83" t="s">
        <v>91</v>
      </c>
      <c r="B119" s="94" t="s">
        <v>92</v>
      </c>
      <c r="C119" s="84">
        <v>0</v>
      </c>
      <c r="D119" s="84">
        <v>445</v>
      </c>
      <c r="E119" s="84">
        <v>100</v>
      </c>
      <c r="F119" s="84">
        <v>445</v>
      </c>
    </row>
    <row r="120" spans="1:6" ht="25.5" x14ac:dyDescent="0.2">
      <c r="A120" s="79" t="s">
        <v>335</v>
      </c>
      <c r="B120" s="101" t="s">
        <v>336</v>
      </c>
      <c r="C120" s="80">
        <v>9000</v>
      </c>
      <c r="D120" s="80">
        <v>1500</v>
      </c>
      <c r="E120" s="80">
        <v>16.670000000000002</v>
      </c>
      <c r="F120" s="80">
        <v>10500</v>
      </c>
    </row>
    <row r="121" spans="1:6" x14ac:dyDescent="0.2">
      <c r="A121" s="81" t="s">
        <v>185</v>
      </c>
      <c r="B121" s="93" t="s">
        <v>186</v>
      </c>
      <c r="C121" s="82">
        <v>2000</v>
      </c>
      <c r="D121" s="82">
        <v>1500</v>
      </c>
      <c r="E121" s="82">
        <v>75</v>
      </c>
      <c r="F121" s="82">
        <v>3500</v>
      </c>
    </row>
    <row r="122" spans="1:6" x14ac:dyDescent="0.2">
      <c r="A122" s="102" t="s">
        <v>8</v>
      </c>
      <c r="B122" s="103" t="s">
        <v>19</v>
      </c>
      <c r="C122" s="104">
        <v>2000</v>
      </c>
      <c r="D122" s="104">
        <v>1500</v>
      </c>
      <c r="E122" s="104">
        <v>75</v>
      </c>
      <c r="F122" s="104">
        <v>3500</v>
      </c>
    </row>
    <row r="123" spans="1:6" x14ac:dyDescent="0.2">
      <c r="A123" s="83" t="s">
        <v>91</v>
      </c>
      <c r="B123" s="94" t="s">
        <v>92</v>
      </c>
      <c r="C123" s="84">
        <v>2000</v>
      </c>
      <c r="D123" s="84">
        <v>1500</v>
      </c>
      <c r="E123" s="84">
        <v>75</v>
      </c>
      <c r="F123" s="84">
        <v>3500</v>
      </c>
    </row>
    <row r="124" spans="1:6" x14ac:dyDescent="0.2">
      <c r="A124" s="81" t="s">
        <v>189</v>
      </c>
      <c r="B124" s="93" t="s">
        <v>190</v>
      </c>
      <c r="C124" s="82">
        <v>7000</v>
      </c>
      <c r="D124" s="82">
        <v>0</v>
      </c>
      <c r="E124" s="82">
        <v>0</v>
      </c>
      <c r="F124" s="82">
        <v>7000</v>
      </c>
    </row>
    <row r="125" spans="1:6" x14ac:dyDescent="0.2">
      <c r="A125" s="102" t="s">
        <v>8</v>
      </c>
      <c r="B125" s="103" t="s">
        <v>19</v>
      </c>
      <c r="C125" s="104">
        <v>7000</v>
      </c>
      <c r="D125" s="104">
        <v>0</v>
      </c>
      <c r="E125" s="104">
        <v>0</v>
      </c>
      <c r="F125" s="104">
        <v>7000</v>
      </c>
    </row>
    <row r="126" spans="1:6" x14ac:dyDescent="0.2">
      <c r="A126" s="83" t="s">
        <v>91</v>
      </c>
      <c r="B126" s="94" t="s">
        <v>92</v>
      </c>
      <c r="C126" s="84">
        <v>7000</v>
      </c>
      <c r="D126" s="84">
        <v>0</v>
      </c>
      <c r="E126" s="84">
        <v>0</v>
      </c>
      <c r="F126" s="84">
        <v>7000</v>
      </c>
    </row>
    <row r="127" spans="1:6" ht="25.5" x14ac:dyDescent="0.2">
      <c r="A127" s="79" t="s">
        <v>337</v>
      </c>
      <c r="B127" s="101" t="s">
        <v>338</v>
      </c>
      <c r="C127" s="80">
        <v>33000</v>
      </c>
      <c r="D127" s="80">
        <v>-10000</v>
      </c>
      <c r="E127" s="80">
        <v>-30.3</v>
      </c>
      <c r="F127" s="80">
        <v>23000</v>
      </c>
    </row>
    <row r="128" spans="1:6" x14ac:dyDescent="0.2">
      <c r="A128" s="81" t="s">
        <v>185</v>
      </c>
      <c r="B128" s="93" t="s">
        <v>186</v>
      </c>
      <c r="C128" s="82">
        <v>33000</v>
      </c>
      <c r="D128" s="82">
        <v>-10000</v>
      </c>
      <c r="E128" s="82">
        <v>-30.3</v>
      </c>
      <c r="F128" s="82">
        <v>23000</v>
      </c>
    </row>
    <row r="129" spans="1:6" x14ac:dyDescent="0.2">
      <c r="A129" s="102" t="s">
        <v>8</v>
      </c>
      <c r="B129" s="103" t="s">
        <v>19</v>
      </c>
      <c r="C129" s="104">
        <v>33000</v>
      </c>
      <c r="D129" s="104">
        <v>-10000</v>
      </c>
      <c r="E129" s="104">
        <v>-30.3</v>
      </c>
      <c r="F129" s="104">
        <v>23000</v>
      </c>
    </row>
    <row r="130" spans="1:6" x14ac:dyDescent="0.2">
      <c r="A130" s="83" t="s">
        <v>91</v>
      </c>
      <c r="B130" s="94" t="s">
        <v>92</v>
      </c>
      <c r="C130" s="84">
        <v>33000</v>
      </c>
      <c r="D130" s="84">
        <v>-10000</v>
      </c>
      <c r="E130" s="84">
        <v>-30.3</v>
      </c>
      <c r="F130" s="84">
        <v>23000</v>
      </c>
    </row>
    <row r="131" spans="1:6" ht="25.5" x14ac:dyDescent="0.2">
      <c r="A131" s="79" t="s">
        <v>339</v>
      </c>
      <c r="B131" s="101" t="s">
        <v>340</v>
      </c>
      <c r="C131" s="80">
        <v>50000</v>
      </c>
      <c r="D131" s="80">
        <v>-6750</v>
      </c>
      <c r="E131" s="80">
        <v>-13.5</v>
      </c>
      <c r="F131" s="80">
        <v>43250</v>
      </c>
    </row>
    <row r="132" spans="1:6" x14ac:dyDescent="0.2">
      <c r="A132" s="81" t="s">
        <v>200</v>
      </c>
      <c r="B132" s="93" t="s">
        <v>201</v>
      </c>
      <c r="C132" s="82">
        <v>50000</v>
      </c>
      <c r="D132" s="82">
        <v>-6750</v>
      </c>
      <c r="E132" s="82">
        <v>-13.5</v>
      </c>
      <c r="F132" s="82">
        <v>43250</v>
      </c>
    </row>
    <row r="133" spans="1:6" x14ac:dyDescent="0.2">
      <c r="A133" s="85" t="s">
        <v>202</v>
      </c>
      <c r="B133" s="95" t="s">
        <v>203</v>
      </c>
      <c r="C133" s="86">
        <v>50000</v>
      </c>
      <c r="D133" s="86">
        <v>-6750</v>
      </c>
      <c r="E133" s="86">
        <v>-13.5</v>
      </c>
      <c r="F133" s="86">
        <v>43250</v>
      </c>
    </row>
    <row r="134" spans="1:6" x14ac:dyDescent="0.2">
      <c r="A134" s="102" t="s">
        <v>8</v>
      </c>
      <c r="B134" s="103" t="s">
        <v>19</v>
      </c>
      <c r="C134" s="104">
        <v>50000</v>
      </c>
      <c r="D134" s="104">
        <v>-6750</v>
      </c>
      <c r="E134" s="104">
        <v>-13.5</v>
      </c>
      <c r="F134" s="104">
        <v>43250</v>
      </c>
    </row>
    <row r="135" spans="1:6" x14ac:dyDescent="0.2">
      <c r="A135" s="83" t="s">
        <v>91</v>
      </c>
      <c r="B135" s="94" t="s">
        <v>92</v>
      </c>
      <c r="C135" s="84">
        <v>50000</v>
      </c>
      <c r="D135" s="84">
        <v>-6750</v>
      </c>
      <c r="E135" s="84">
        <v>-13.5</v>
      </c>
      <c r="F135" s="84">
        <v>43250</v>
      </c>
    </row>
    <row r="136" spans="1:6" ht="25.5" x14ac:dyDescent="0.2">
      <c r="A136" s="79" t="s">
        <v>341</v>
      </c>
      <c r="B136" s="101" t="s">
        <v>342</v>
      </c>
      <c r="C136" s="80">
        <v>24000</v>
      </c>
      <c r="D136" s="80">
        <v>-2500</v>
      </c>
      <c r="E136" s="80">
        <v>-10.42</v>
      </c>
      <c r="F136" s="80">
        <v>21500</v>
      </c>
    </row>
    <row r="137" spans="1:6" x14ac:dyDescent="0.2">
      <c r="A137" s="81" t="s">
        <v>200</v>
      </c>
      <c r="B137" s="93" t="s">
        <v>201</v>
      </c>
      <c r="C137" s="82">
        <v>24000</v>
      </c>
      <c r="D137" s="82">
        <v>-2500</v>
      </c>
      <c r="E137" s="82">
        <v>-10.42</v>
      </c>
      <c r="F137" s="82">
        <v>21500</v>
      </c>
    </row>
    <row r="138" spans="1:6" x14ac:dyDescent="0.2">
      <c r="A138" s="85" t="s">
        <v>204</v>
      </c>
      <c r="B138" s="95" t="s">
        <v>205</v>
      </c>
      <c r="C138" s="86">
        <v>24000</v>
      </c>
      <c r="D138" s="86">
        <v>-2500</v>
      </c>
      <c r="E138" s="86">
        <v>-10.42</v>
      </c>
      <c r="F138" s="86">
        <v>21500</v>
      </c>
    </row>
    <row r="139" spans="1:6" x14ac:dyDescent="0.2">
      <c r="A139" s="102" t="s">
        <v>8</v>
      </c>
      <c r="B139" s="103" t="s">
        <v>19</v>
      </c>
      <c r="C139" s="104">
        <v>17000</v>
      </c>
      <c r="D139" s="104">
        <v>0</v>
      </c>
      <c r="E139" s="104">
        <v>0</v>
      </c>
      <c r="F139" s="104">
        <v>17000</v>
      </c>
    </row>
    <row r="140" spans="1:6" x14ac:dyDescent="0.2">
      <c r="A140" s="83" t="s">
        <v>91</v>
      </c>
      <c r="B140" s="94" t="s">
        <v>92</v>
      </c>
      <c r="C140" s="84">
        <v>17000</v>
      </c>
      <c r="D140" s="84">
        <v>0</v>
      </c>
      <c r="E140" s="84">
        <v>0</v>
      </c>
      <c r="F140" s="84">
        <v>17000</v>
      </c>
    </row>
    <row r="141" spans="1:6" x14ac:dyDescent="0.2">
      <c r="A141" s="102" t="s">
        <v>9</v>
      </c>
      <c r="B141" s="103" t="s">
        <v>20</v>
      </c>
      <c r="C141" s="104">
        <v>7000</v>
      </c>
      <c r="D141" s="104">
        <v>-2500</v>
      </c>
      <c r="E141" s="104">
        <v>-35.71</v>
      </c>
      <c r="F141" s="104">
        <v>4500</v>
      </c>
    </row>
    <row r="142" spans="1:6" x14ac:dyDescent="0.2">
      <c r="A142" s="83" t="s">
        <v>153</v>
      </c>
      <c r="B142" s="94" t="s">
        <v>154</v>
      </c>
      <c r="C142" s="84">
        <v>7000</v>
      </c>
      <c r="D142" s="84">
        <v>-2500</v>
      </c>
      <c r="E142" s="84">
        <v>-35.71</v>
      </c>
      <c r="F142" s="84">
        <v>4500</v>
      </c>
    </row>
    <row r="143" spans="1:6" ht="25.5" x14ac:dyDescent="0.2">
      <c r="A143" s="79" t="s">
        <v>343</v>
      </c>
      <c r="B143" s="101" t="s">
        <v>344</v>
      </c>
      <c r="C143" s="80">
        <v>11790</v>
      </c>
      <c r="D143" s="80">
        <v>0</v>
      </c>
      <c r="E143" s="80">
        <v>0</v>
      </c>
      <c r="F143" s="80">
        <v>11790</v>
      </c>
    </row>
    <row r="144" spans="1:6" x14ac:dyDescent="0.2">
      <c r="A144" s="81" t="s">
        <v>187</v>
      </c>
      <c r="B144" s="93" t="s">
        <v>188</v>
      </c>
      <c r="C144" s="82">
        <v>11790</v>
      </c>
      <c r="D144" s="82">
        <v>0</v>
      </c>
      <c r="E144" s="82">
        <v>0</v>
      </c>
      <c r="F144" s="82">
        <v>11790</v>
      </c>
    </row>
    <row r="145" spans="1:6" x14ac:dyDescent="0.2">
      <c r="A145" s="102" t="s">
        <v>10</v>
      </c>
      <c r="B145" s="103" t="s">
        <v>26</v>
      </c>
      <c r="C145" s="104">
        <v>11790</v>
      </c>
      <c r="D145" s="104">
        <v>0</v>
      </c>
      <c r="E145" s="104">
        <v>0</v>
      </c>
      <c r="F145" s="104">
        <v>11790</v>
      </c>
    </row>
    <row r="146" spans="1:6" x14ac:dyDescent="0.2">
      <c r="A146" s="83" t="s">
        <v>166</v>
      </c>
      <c r="B146" s="94" t="s">
        <v>167</v>
      </c>
      <c r="C146" s="84">
        <v>11790</v>
      </c>
      <c r="D146" s="84">
        <v>0</v>
      </c>
      <c r="E146" s="84">
        <v>0</v>
      </c>
      <c r="F146" s="84">
        <v>11790</v>
      </c>
    </row>
    <row r="147" spans="1:6" ht="38.25" x14ac:dyDescent="0.2">
      <c r="A147" s="79" t="s">
        <v>345</v>
      </c>
      <c r="B147" s="101" t="s">
        <v>346</v>
      </c>
      <c r="C147" s="80">
        <v>15000</v>
      </c>
      <c r="D147" s="80">
        <v>0</v>
      </c>
      <c r="E147" s="80">
        <v>0</v>
      </c>
      <c r="F147" s="80">
        <v>15000</v>
      </c>
    </row>
    <row r="148" spans="1:6" x14ac:dyDescent="0.2">
      <c r="A148" s="81" t="s">
        <v>185</v>
      </c>
      <c r="B148" s="93" t="s">
        <v>186</v>
      </c>
      <c r="C148" s="82">
        <v>15000</v>
      </c>
      <c r="D148" s="82">
        <v>0</v>
      </c>
      <c r="E148" s="82">
        <v>0</v>
      </c>
      <c r="F148" s="82">
        <v>15000</v>
      </c>
    </row>
    <row r="149" spans="1:6" x14ac:dyDescent="0.2">
      <c r="A149" s="102" t="s">
        <v>9</v>
      </c>
      <c r="B149" s="103" t="s">
        <v>20</v>
      </c>
      <c r="C149" s="104">
        <v>15000</v>
      </c>
      <c r="D149" s="104">
        <v>0</v>
      </c>
      <c r="E149" s="104">
        <v>0</v>
      </c>
      <c r="F149" s="104">
        <v>15000</v>
      </c>
    </row>
    <row r="150" spans="1:6" x14ac:dyDescent="0.2">
      <c r="A150" s="83" t="s">
        <v>140</v>
      </c>
      <c r="B150" s="94" t="s">
        <v>141</v>
      </c>
      <c r="C150" s="84">
        <v>15000</v>
      </c>
      <c r="D150" s="84">
        <v>0</v>
      </c>
      <c r="E150" s="84">
        <v>0</v>
      </c>
      <c r="F150" s="84">
        <v>15000</v>
      </c>
    </row>
    <row r="151" spans="1:6" ht="38.25" x14ac:dyDescent="0.2">
      <c r="A151" s="79" t="s">
        <v>347</v>
      </c>
      <c r="B151" s="101" t="s">
        <v>348</v>
      </c>
      <c r="C151" s="80">
        <v>7000</v>
      </c>
      <c r="D151" s="80">
        <v>-2000</v>
      </c>
      <c r="E151" s="80">
        <v>-28.57</v>
      </c>
      <c r="F151" s="80">
        <v>5000</v>
      </c>
    </row>
    <row r="152" spans="1:6" x14ac:dyDescent="0.2">
      <c r="A152" s="81" t="s">
        <v>185</v>
      </c>
      <c r="B152" s="93" t="s">
        <v>186</v>
      </c>
      <c r="C152" s="82">
        <v>7000</v>
      </c>
      <c r="D152" s="82">
        <v>-2000</v>
      </c>
      <c r="E152" s="82">
        <v>-28.57</v>
      </c>
      <c r="F152" s="82">
        <v>5000</v>
      </c>
    </row>
    <row r="153" spans="1:6" x14ac:dyDescent="0.2">
      <c r="A153" s="102" t="s">
        <v>9</v>
      </c>
      <c r="B153" s="103" t="s">
        <v>20</v>
      </c>
      <c r="C153" s="104">
        <v>7000</v>
      </c>
      <c r="D153" s="104">
        <v>-2000</v>
      </c>
      <c r="E153" s="104">
        <v>-28.57</v>
      </c>
      <c r="F153" s="104">
        <v>5000</v>
      </c>
    </row>
    <row r="154" spans="1:6" x14ac:dyDescent="0.2">
      <c r="A154" s="83" t="s">
        <v>140</v>
      </c>
      <c r="B154" s="94" t="s">
        <v>141</v>
      </c>
      <c r="C154" s="84">
        <v>2000</v>
      </c>
      <c r="D154" s="84">
        <v>0</v>
      </c>
      <c r="E154" s="84">
        <v>0</v>
      </c>
      <c r="F154" s="84">
        <v>2000</v>
      </c>
    </row>
    <row r="155" spans="1:6" x14ac:dyDescent="0.2">
      <c r="A155" s="83" t="s">
        <v>153</v>
      </c>
      <c r="B155" s="94" t="s">
        <v>154</v>
      </c>
      <c r="C155" s="84">
        <v>5000</v>
      </c>
      <c r="D155" s="84">
        <v>-2000</v>
      </c>
      <c r="E155" s="84">
        <v>-40</v>
      </c>
      <c r="F155" s="84">
        <v>3000</v>
      </c>
    </row>
    <row r="156" spans="1:6" ht="38.25" x14ac:dyDescent="0.2">
      <c r="A156" s="79" t="s">
        <v>349</v>
      </c>
      <c r="B156" s="101" t="s">
        <v>350</v>
      </c>
      <c r="C156" s="80">
        <v>10000</v>
      </c>
      <c r="D156" s="80">
        <v>1000</v>
      </c>
      <c r="E156" s="80">
        <v>10</v>
      </c>
      <c r="F156" s="80">
        <v>11000</v>
      </c>
    </row>
    <row r="157" spans="1:6" x14ac:dyDescent="0.2">
      <c r="A157" s="81" t="s">
        <v>185</v>
      </c>
      <c r="B157" s="93" t="s">
        <v>186</v>
      </c>
      <c r="C157" s="82">
        <v>10000</v>
      </c>
      <c r="D157" s="82">
        <v>1000</v>
      </c>
      <c r="E157" s="82">
        <v>10</v>
      </c>
      <c r="F157" s="82">
        <v>11000</v>
      </c>
    </row>
    <row r="158" spans="1:6" x14ac:dyDescent="0.2">
      <c r="A158" s="102" t="s">
        <v>9</v>
      </c>
      <c r="B158" s="103" t="s">
        <v>20</v>
      </c>
      <c r="C158" s="104">
        <v>10000</v>
      </c>
      <c r="D158" s="104">
        <v>1000</v>
      </c>
      <c r="E158" s="104">
        <v>10</v>
      </c>
      <c r="F158" s="104">
        <v>11000</v>
      </c>
    </row>
    <row r="159" spans="1:6" x14ac:dyDescent="0.2">
      <c r="A159" s="83" t="s">
        <v>140</v>
      </c>
      <c r="B159" s="94" t="s">
        <v>141</v>
      </c>
      <c r="C159" s="84">
        <v>2000</v>
      </c>
      <c r="D159" s="84">
        <v>1100</v>
      </c>
      <c r="E159" s="84">
        <v>55</v>
      </c>
      <c r="F159" s="84">
        <v>3100</v>
      </c>
    </row>
    <row r="160" spans="1:6" x14ac:dyDescent="0.2">
      <c r="A160" s="83" t="s">
        <v>153</v>
      </c>
      <c r="B160" s="94" t="s">
        <v>154</v>
      </c>
      <c r="C160" s="84">
        <v>8000</v>
      </c>
      <c r="D160" s="84">
        <v>-100</v>
      </c>
      <c r="E160" s="84">
        <v>-1.25</v>
      </c>
      <c r="F160" s="84">
        <v>7900</v>
      </c>
    </row>
    <row r="161" spans="1:6" ht="38.25" x14ac:dyDescent="0.2">
      <c r="A161" s="79" t="s">
        <v>351</v>
      </c>
      <c r="B161" s="101" t="s">
        <v>352</v>
      </c>
      <c r="C161" s="80">
        <v>13048</v>
      </c>
      <c r="D161" s="80">
        <v>0</v>
      </c>
      <c r="E161" s="80">
        <v>0</v>
      </c>
      <c r="F161" s="80">
        <v>13048</v>
      </c>
    </row>
    <row r="162" spans="1:6" x14ac:dyDescent="0.2">
      <c r="A162" s="81" t="s">
        <v>185</v>
      </c>
      <c r="B162" s="93" t="s">
        <v>186</v>
      </c>
      <c r="C162" s="82">
        <v>8048</v>
      </c>
      <c r="D162" s="82">
        <v>0</v>
      </c>
      <c r="E162" s="82">
        <v>0</v>
      </c>
      <c r="F162" s="82">
        <v>8048</v>
      </c>
    </row>
    <row r="163" spans="1:6" x14ac:dyDescent="0.2">
      <c r="A163" s="102" t="s">
        <v>9</v>
      </c>
      <c r="B163" s="103" t="s">
        <v>20</v>
      </c>
      <c r="C163" s="104">
        <v>8048</v>
      </c>
      <c r="D163" s="104">
        <v>0</v>
      </c>
      <c r="E163" s="104">
        <v>0</v>
      </c>
      <c r="F163" s="104">
        <v>8048</v>
      </c>
    </row>
    <row r="164" spans="1:6" x14ac:dyDescent="0.2">
      <c r="A164" s="83" t="s">
        <v>140</v>
      </c>
      <c r="B164" s="94" t="s">
        <v>141</v>
      </c>
      <c r="C164" s="84">
        <v>2000</v>
      </c>
      <c r="D164" s="84">
        <v>0</v>
      </c>
      <c r="E164" s="84">
        <v>0</v>
      </c>
      <c r="F164" s="84">
        <v>2000</v>
      </c>
    </row>
    <row r="165" spans="1:6" x14ac:dyDescent="0.2">
      <c r="A165" s="83" t="s">
        <v>153</v>
      </c>
      <c r="B165" s="94" t="s">
        <v>154</v>
      </c>
      <c r="C165" s="84">
        <v>6048</v>
      </c>
      <c r="D165" s="84">
        <v>0</v>
      </c>
      <c r="E165" s="84">
        <v>0</v>
      </c>
      <c r="F165" s="84">
        <v>6048</v>
      </c>
    </row>
    <row r="166" spans="1:6" x14ac:dyDescent="0.2">
      <c r="A166" s="81" t="s">
        <v>240</v>
      </c>
      <c r="B166" s="93" t="s">
        <v>241</v>
      </c>
      <c r="C166" s="82">
        <v>5000</v>
      </c>
      <c r="D166" s="82">
        <v>0</v>
      </c>
      <c r="E166" s="82">
        <v>0</v>
      </c>
      <c r="F166" s="82">
        <v>5000</v>
      </c>
    </row>
    <row r="167" spans="1:6" x14ac:dyDescent="0.2">
      <c r="A167" s="85" t="s">
        <v>242</v>
      </c>
      <c r="B167" s="95" t="s">
        <v>243</v>
      </c>
      <c r="C167" s="86">
        <v>5000</v>
      </c>
      <c r="D167" s="86">
        <v>0</v>
      </c>
      <c r="E167" s="86">
        <v>0</v>
      </c>
      <c r="F167" s="86">
        <v>5000</v>
      </c>
    </row>
    <row r="168" spans="1:6" x14ac:dyDescent="0.2">
      <c r="A168" s="102" t="s">
        <v>9</v>
      </c>
      <c r="B168" s="103" t="s">
        <v>20</v>
      </c>
      <c r="C168" s="104">
        <v>5000</v>
      </c>
      <c r="D168" s="104">
        <v>0</v>
      </c>
      <c r="E168" s="104">
        <v>0</v>
      </c>
      <c r="F168" s="104">
        <v>5000</v>
      </c>
    </row>
    <row r="169" spans="1:6" x14ac:dyDescent="0.2">
      <c r="A169" s="83" t="s">
        <v>153</v>
      </c>
      <c r="B169" s="94" t="s">
        <v>154</v>
      </c>
      <c r="C169" s="84">
        <v>5000</v>
      </c>
      <c r="D169" s="84">
        <v>0</v>
      </c>
      <c r="E169" s="84">
        <v>0</v>
      </c>
      <c r="F169" s="84">
        <v>5000</v>
      </c>
    </row>
    <row r="170" spans="1:6" ht="38.25" x14ac:dyDescent="0.2">
      <c r="A170" s="79" t="s">
        <v>353</v>
      </c>
      <c r="B170" s="101" t="s">
        <v>354</v>
      </c>
      <c r="C170" s="80">
        <v>530000</v>
      </c>
      <c r="D170" s="80">
        <v>-7000</v>
      </c>
      <c r="E170" s="80">
        <v>-1.32</v>
      </c>
      <c r="F170" s="80">
        <v>523000</v>
      </c>
    </row>
    <row r="171" spans="1:6" x14ac:dyDescent="0.2">
      <c r="A171" s="81" t="s">
        <v>185</v>
      </c>
      <c r="B171" s="93" t="s">
        <v>186</v>
      </c>
      <c r="C171" s="82">
        <v>10000</v>
      </c>
      <c r="D171" s="82">
        <v>-7000</v>
      </c>
      <c r="E171" s="82">
        <v>-70</v>
      </c>
      <c r="F171" s="82">
        <v>3000</v>
      </c>
    </row>
    <row r="172" spans="1:6" x14ac:dyDescent="0.2">
      <c r="A172" s="102" t="s">
        <v>9</v>
      </c>
      <c r="B172" s="103" t="s">
        <v>20</v>
      </c>
      <c r="C172" s="104">
        <v>10000</v>
      </c>
      <c r="D172" s="104">
        <v>-7000</v>
      </c>
      <c r="E172" s="104">
        <v>-70</v>
      </c>
      <c r="F172" s="104">
        <v>3000</v>
      </c>
    </row>
    <row r="173" spans="1:6" x14ac:dyDescent="0.2">
      <c r="A173" s="83" t="s">
        <v>153</v>
      </c>
      <c r="B173" s="94" t="s">
        <v>154</v>
      </c>
      <c r="C173" s="84">
        <v>10000</v>
      </c>
      <c r="D173" s="84">
        <v>-7000</v>
      </c>
      <c r="E173" s="84">
        <v>-70</v>
      </c>
      <c r="F173" s="84">
        <v>3000</v>
      </c>
    </row>
    <row r="174" spans="1:6" x14ac:dyDescent="0.2">
      <c r="A174" s="81" t="s">
        <v>228</v>
      </c>
      <c r="B174" s="93" t="s">
        <v>229</v>
      </c>
      <c r="C174" s="82">
        <v>520000</v>
      </c>
      <c r="D174" s="82">
        <v>0</v>
      </c>
      <c r="E174" s="82">
        <v>0</v>
      </c>
      <c r="F174" s="82">
        <v>520000</v>
      </c>
    </row>
    <row r="175" spans="1:6" x14ac:dyDescent="0.2">
      <c r="A175" s="85" t="s">
        <v>238</v>
      </c>
      <c r="B175" s="95" t="s">
        <v>239</v>
      </c>
      <c r="C175" s="86">
        <v>520000</v>
      </c>
      <c r="D175" s="86">
        <v>0</v>
      </c>
      <c r="E175" s="86">
        <v>0</v>
      </c>
      <c r="F175" s="86">
        <v>520000</v>
      </c>
    </row>
    <row r="176" spans="1:6" x14ac:dyDescent="0.2">
      <c r="A176" s="102" t="s">
        <v>9</v>
      </c>
      <c r="B176" s="103" t="s">
        <v>20</v>
      </c>
      <c r="C176" s="104">
        <v>520000</v>
      </c>
      <c r="D176" s="104">
        <v>0</v>
      </c>
      <c r="E176" s="104">
        <v>0</v>
      </c>
      <c r="F176" s="104">
        <v>520000</v>
      </c>
    </row>
    <row r="177" spans="1:6" x14ac:dyDescent="0.2">
      <c r="A177" s="83" t="s">
        <v>153</v>
      </c>
      <c r="B177" s="94" t="s">
        <v>154</v>
      </c>
      <c r="C177" s="84">
        <v>520000</v>
      </c>
      <c r="D177" s="84">
        <v>0</v>
      </c>
      <c r="E177" s="84">
        <v>0</v>
      </c>
      <c r="F177" s="84">
        <v>520000</v>
      </c>
    </row>
    <row r="178" spans="1:6" ht="38.25" x14ac:dyDescent="0.2">
      <c r="A178" s="79" t="s">
        <v>355</v>
      </c>
      <c r="B178" s="101" t="s">
        <v>356</v>
      </c>
      <c r="C178" s="80">
        <v>15600</v>
      </c>
      <c r="D178" s="80">
        <v>0</v>
      </c>
      <c r="E178" s="80">
        <v>0</v>
      </c>
      <c r="F178" s="80">
        <v>15600</v>
      </c>
    </row>
    <row r="179" spans="1:6" x14ac:dyDescent="0.2">
      <c r="A179" s="81" t="s">
        <v>185</v>
      </c>
      <c r="B179" s="93" t="s">
        <v>186</v>
      </c>
      <c r="C179" s="82">
        <v>13000</v>
      </c>
      <c r="D179" s="82">
        <v>0</v>
      </c>
      <c r="E179" s="82">
        <v>0</v>
      </c>
      <c r="F179" s="82">
        <v>13000</v>
      </c>
    </row>
    <row r="180" spans="1:6" x14ac:dyDescent="0.2">
      <c r="A180" s="102" t="s">
        <v>9</v>
      </c>
      <c r="B180" s="103" t="s">
        <v>20</v>
      </c>
      <c r="C180" s="104">
        <v>13000</v>
      </c>
      <c r="D180" s="104">
        <v>0</v>
      </c>
      <c r="E180" s="104">
        <v>0</v>
      </c>
      <c r="F180" s="104">
        <v>13000</v>
      </c>
    </row>
    <row r="181" spans="1:6" x14ac:dyDescent="0.2">
      <c r="A181" s="83" t="s">
        <v>153</v>
      </c>
      <c r="B181" s="94" t="s">
        <v>154</v>
      </c>
      <c r="C181" s="84">
        <v>13000</v>
      </c>
      <c r="D181" s="84">
        <v>0</v>
      </c>
      <c r="E181" s="84">
        <v>0</v>
      </c>
      <c r="F181" s="84">
        <v>13000</v>
      </c>
    </row>
    <row r="182" spans="1:6" x14ac:dyDescent="0.2">
      <c r="A182" s="81" t="s">
        <v>270</v>
      </c>
      <c r="B182" s="93" t="s">
        <v>271</v>
      </c>
      <c r="C182" s="82">
        <v>2600</v>
      </c>
      <c r="D182" s="82">
        <v>0</v>
      </c>
      <c r="E182" s="82">
        <v>0</v>
      </c>
      <c r="F182" s="82">
        <v>2600</v>
      </c>
    </row>
    <row r="183" spans="1:6" x14ac:dyDescent="0.2">
      <c r="A183" s="102" t="s">
        <v>9</v>
      </c>
      <c r="B183" s="103" t="s">
        <v>20</v>
      </c>
      <c r="C183" s="104">
        <v>2600</v>
      </c>
      <c r="D183" s="104">
        <v>0</v>
      </c>
      <c r="E183" s="104">
        <v>0</v>
      </c>
      <c r="F183" s="104">
        <v>2600</v>
      </c>
    </row>
    <row r="184" spans="1:6" x14ac:dyDescent="0.2">
      <c r="A184" s="83" t="s">
        <v>153</v>
      </c>
      <c r="B184" s="94" t="s">
        <v>154</v>
      </c>
      <c r="C184" s="84">
        <v>2600</v>
      </c>
      <c r="D184" s="84">
        <v>0</v>
      </c>
      <c r="E184" s="84">
        <v>0</v>
      </c>
      <c r="F184" s="84">
        <v>2600</v>
      </c>
    </row>
    <row r="185" spans="1:6" ht="38.25" x14ac:dyDescent="0.2">
      <c r="A185" s="79" t="s">
        <v>357</v>
      </c>
      <c r="B185" s="101" t="s">
        <v>358</v>
      </c>
      <c r="C185" s="80">
        <v>6700</v>
      </c>
      <c r="D185" s="80">
        <v>-6000</v>
      </c>
      <c r="E185" s="80">
        <v>-89.55</v>
      </c>
      <c r="F185" s="80">
        <v>700</v>
      </c>
    </row>
    <row r="186" spans="1:6" x14ac:dyDescent="0.2">
      <c r="A186" s="81" t="s">
        <v>185</v>
      </c>
      <c r="B186" s="93" t="s">
        <v>186</v>
      </c>
      <c r="C186" s="82">
        <v>6700</v>
      </c>
      <c r="D186" s="82">
        <v>-6000</v>
      </c>
      <c r="E186" s="82">
        <v>-89.55</v>
      </c>
      <c r="F186" s="82">
        <v>700</v>
      </c>
    </row>
    <row r="187" spans="1:6" x14ac:dyDescent="0.2">
      <c r="A187" s="102" t="s">
        <v>9</v>
      </c>
      <c r="B187" s="103" t="s">
        <v>20</v>
      </c>
      <c r="C187" s="104">
        <v>6700</v>
      </c>
      <c r="D187" s="104">
        <v>-6000</v>
      </c>
      <c r="E187" s="104">
        <v>-89.55</v>
      </c>
      <c r="F187" s="104">
        <v>700</v>
      </c>
    </row>
    <row r="188" spans="1:6" x14ac:dyDescent="0.2">
      <c r="A188" s="83" t="s">
        <v>140</v>
      </c>
      <c r="B188" s="94" t="s">
        <v>141</v>
      </c>
      <c r="C188" s="84">
        <v>6700</v>
      </c>
      <c r="D188" s="84">
        <v>-6000</v>
      </c>
      <c r="E188" s="84">
        <v>-89.55</v>
      </c>
      <c r="F188" s="84">
        <v>700</v>
      </c>
    </row>
    <row r="189" spans="1:6" ht="38.25" x14ac:dyDescent="0.2">
      <c r="A189" s="79" t="s">
        <v>359</v>
      </c>
      <c r="B189" s="101" t="s">
        <v>360</v>
      </c>
      <c r="C189" s="80">
        <v>8000</v>
      </c>
      <c r="D189" s="80">
        <v>-7500</v>
      </c>
      <c r="E189" s="80">
        <v>-93.75</v>
      </c>
      <c r="F189" s="80">
        <v>500</v>
      </c>
    </row>
    <row r="190" spans="1:6" x14ac:dyDescent="0.2">
      <c r="A190" s="81" t="s">
        <v>185</v>
      </c>
      <c r="B190" s="93" t="s">
        <v>186</v>
      </c>
      <c r="C190" s="82">
        <v>8000</v>
      </c>
      <c r="D190" s="82">
        <v>-7500</v>
      </c>
      <c r="E190" s="82">
        <v>-93.75</v>
      </c>
      <c r="F190" s="82">
        <v>500</v>
      </c>
    </row>
    <row r="191" spans="1:6" x14ac:dyDescent="0.2">
      <c r="A191" s="102" t="s">
        <v>9</v>
      </c>
      <c r="B191" s="103" t="s">
        <v>20</v>
      </c>
      <c r="C191" s="104">
        <v>8000</v>
      </c>
      <c r="D191" s="104">
        <v>-7500</v>
      </c>
      <c r="E191" s="104">
        <v>-93.75</v>
      </c>
      <c r="F191" s="104">
        <v>500</v>
      </c>
    </row>
    <row r="192" spans="1:6" x14ac:dyDescent="0.2">
      <c r="A192" s="83" t="s">
        <v>153</v>
      </c>
      <c r="B192" s="94" t="s">
        <v>154</v>
      </c>
      <c r="C192" s="84">
        <v>8000</v>
      </c>
      <c r="D192" s="84">
        <v>-7500</v>
      </c>
      <c r="E192" s="84">
        <v>-93.75</v>
      </c>
      <c r="F192" s="84">
        <v>500</v>
      </c>
    </row>
    <row r="193" spans="1:6" ht="38.25" x14ac:dyDescent="0.2">
      <c r="A193" s="79" t="s">
        <v>361</v>
      </c>
      <c r="B193" s="101" t="s">
        <v>362</v>
      </c>
      <c r="C193" s="80">
        <v>30000</v>
      </c>
      <c r="D193" s="80">
        <v>0</v>
      </c>
      <c r="E193" s="80">
        <v>0</v>
      </c>
      <c r="F193" s="80">
        <v>30000</v>
      </c>
    </row>
    <row r="194" spans="1:6" x14ac:dyDescent="0.2">
      <c r="A194" s="81" t="s">
        <v>185</v>
      </c>
      <c r="B194" s="93" t="s">
        <v>186</v>
      </c>
      <c r="C194" s="82">
        <v>30000</v>
      </c>
      <c r="D194" s="82">
        <v>0</v>
      </c>
      <c r="E194" s="82">
        <v>0</v>
      </c>
      <c r="F194" s="82">
        <v>30000</v>
      </c>
    </row>
    <row r="195" spans="1:6" x14ac:dyDescent="0.2">
      <c r="A195" s="102" t="s">
        <v>9</v>
      </c>
      <c r="B195" s="103" t="s">
        <v>20</v>
      </c>
      <c r="C195" s="104">
        <v>30000</v>
      </c>
      <c r="D195" s="104">
        <v>0</v>
      </c>
      <c r="E195" s="104">
        <v>0</v>
      </c>
      <c r="F195" s="104">
        <v>30000</v>
      </c>
    </row>
    <row r="196" spans="1:6" x14ac:dyDescent="0.2">
      <c r="A196" s="83" t="s">
        <v>136</v>
      </c>
      <c r="B196" s="94" t="s">
        <v>137</v>
      </c>
      <c r="C196" s="84">
        <v>30000</v>
      </c>
      <c r="D196" s="84">
        <v>0</v>
      </c>
      <c r="E196" s="84">
        <v>0</v>
      </c>
      <c r="F196" s="84">
        <v>30000</v>
      </c>
    </row>
    <row r="197" spans="1:6" x14ac:dyDescent="0.2">
      <c r="A197" s="77" t="s">
        <v>363</v>
      </c>
      <c r="B197" s="100" t="s">
        <v>364</v>
      </c>
      <c r="C197" s="78">
        <v>27200</v>
      </c>
      <c r="D197" s="78">
        <v>0</v>
      </c>
      <c r="E197" s="78">
        <v>0</v>
      </c>
      <c r="F197" s="78">
        <v>27200</v>
      </c>
    </row>
    <row r="198" spans="1:6" ht="25.5" x14ac:dyDescent="0.2">
      <c r="A198" s="79" t="s">
        <v>365</v>
      </c>
      <c r="B198" s="101" t="s">
        <v>366</v>
      </c>
      <c r="C198" s="80">
        <v>8000</v>
      </c>
      <c r="D198" s="80">
        <v>0</v>
      </c>
      <c r="E198" s="80">
        <v>0</v>
      </c>
      <c r="F198" s="80">
        <v>8000</v>
      </c>
    </row>
    <row r="199" spans="1:6" x14ac:dyDescent="0.2">
      <c r="A199" s="81" t="s">
        <v>185</v>
      </c>
      <c r="B199" s="93" t="s">
        <v>186</v>
      </c>
      <c r="C199" s="82">
        <v>8000</v>
      </c>
      <c r="D199" s="82">
        <v>0</v>
      </c>
      <c r="E199" s="82">
        <v>0</v>
      </c>
      <c r="F199" s="82">
        <v>8000</v>
      </c>
    </row>
    <row r="200" spans="1:6" x14ac:dyDescent="0.2">
      <c r="A200" s="102" t="s">
        <v>8</v>
      </c>
      <c r="B200" s="103" t="s">
        <v>19</v>
      </c>
      <c r="C200" s="104">
        <v>8000</v>
      </c>
      <c r="D200" s="104">
        <v>0</v>
      </c>
      <c r="E200" s="104">
        <v>0</v>
      </c>
      <c r="F200" s="104">
        <v>8000</v>
      </c>
    </row>
    <row r="201" spans="1:6" x14ac:dyDescent="0.2">
      <c r="A201" s="83" t="s">
        <v>91</v>
      </c>
      <c r="B201" s="94" t="s">
        <v>92</v>
      </c>
      <c r="C201" s="84">
        <v>8000</v>
      </c>
      <c r="D201" s="84">
        <v>0</v>
      </c>
      <c r="E201" s="84">
        <v>0</v>
      </c>
      <c r="F201" s="84">
        <v>8000</v>
      </c>
    </row>
    <row r="202" spans="1:6" ht="25.5" x14ac:dyDescent="0.2">
      <c r="A202" s="79" t="s">
        <v>367</v>
      </c>
      <c r="B202" s="101" t="s">
        <v>368</v>
      </c>
      <c r="C202" s="80">
        <v>1000</v>
      </c>
      <c r="D202" s="80">
        <v>0</v>
      </c>
      <c r="E202" s="80">
        <v>0</v>
      </c>
      <c r="F202" s="80">
        <v>1000</v>
      </c>
    </row>
    <row r="203" spans="1:6" x14ac:dyDescent="0.2">
      <c r="A203" s="81" t="s">
        <v>185</v>
      </c>
      <c r="B203" s="93" t="s">
        <v>186</v>
      </c>
      <c r="C203" s="82">
        <v>1000</v>
      </c>
      <c r="D203" s="82">
        <v>0</v>
      </c>
      <c r="E203" s="82">
        <v>0</v>
      </c>
      <c r="F203" s="82">
        <v>1000</v>
      </c>
    </row>
    <row r="204" spans="1:6" x14ac:dyDescent="0.2">
      <c r="A204" s="102" t="s">
        <v>8</v>
      </c>
      <c r="B204" s="103" t="s">
        <v>19</v>
      </c>
      <c r="C204" s="104">
        <v>1000</v>
      </c>
      <c r="D204" s="104">
        <v>0</v>
      </c>
      <c r="E204" s="104">
        <v>0</v>
      </c>
      <c r="F204" s="104">
        <v>1000</v>
      </c>
    </row>
    <row r="205" spans="1:6" x14ac:dyDescent="0.2">
      <c r="A205" s="83" t="s">
        <v>125</v>
      </c>
      <c r="B205" s="94" t="s">
        <v>126</v>
      </c>
      <c r="C205" s="84">
        <v>1000</v>
      </c>
      <c r="D205" s="84">
        <v>0</v>
      </c>
      <c r="E205" s="84">
        <v>0</v>
      </c>
      <c r="F205" s="84">
        <v>1000</v>
      </c>
    </row>
    <row r="206" spans="1:6" ht="38.25" x14ac:dyDescent="0.2">
      <c r="A206" s="79" t="s">
        <v>369</v>
      </c>
      <c r="B206" s="101" t="s">
        <v>370</v>
      </c>
      <c r="C206" s="80">
        <v>15000</v>
      </c>
      <c r="D206" s="80">
        <v>0</v>
      </c>
      <c r="E206" s="80">
        <v>0</v>
      </c>
      <c r="F206" s="80">
        <v>15000</v>
      </c>
    </row>
    <row r="207" spans="1:6" x14ac:dyDescent="0.2">
      <c r="A207" s="81" t="s">
        <v>185</v>
      </c>
      <c r="B207" s="93" t="s">
        <v>186</v>
      </c>
      <c r="C207" s="82">
        <v>15000</v>
      </c>
      <c r="D207" s="82">
        <v>0</v>
      </c>
      <c r="E207" s="82">
        <v>0</v>
      </c>
      <c r="F207" s="82">
        <v>15000</v>
      </c>
    </row>
    <row r="208" spans="1:6" x14ac:dyDescent="0.2">
      <c r="A208" s="102" t="s">
        <v>8</v>
      </c>
      <c r="B208" s="103" t="s">
        <v>19</v>
      </c>
      <c r="C208" s="104">
        <v>0</v>
      </c>
      <c r="D208" s="104">
        <v>7000</v>
      </c>
      <c r="E208" s="104">
        <v>100</v>
      </c>
      <c r="F208" s="104">
        <v>7000</v>
      </c>
    </row>
    <row r="209" spans="1:6" x14ac:dyDescent="0.2">
      <c r="A209" s="83" t="s">
        <v>113</v>
      </c>
      <c r="B209" s="94" t="s">
        <v>114</v>
      </c>
      <c r="C209" s="84">
        <v>0</v>
      </c>
      <c r="D209" s="84">
        <v>7000</v>
      </c>
      <c r="E209" s="84">
        <v>100</v>
      </c>
      <c r="F209" s="84">
        <v>7000</v>
      </c>
    </row>
    <row r="210" spans="1:6" x14ac:dyDescent="0.2">
      <c r="A210" s="102" t="s">
        <v>9</v>
      </c>
      <c r="B210" s="103" t="s">
        <v>20</v>
      </c>
      <c r="C210" s="104">
        <v>15000</v>
      </c>
      <c r="D210" s="104">
        <v>-7000</v>
      </c>
      <c r="E210" s="104">
        <v>-46.67</v>
      </c>
      <c r="F210" s="104">
        <v>8000</v>
      </c>
    </row>
    <row r="211" spans="1:6" x14ac:dyDescent="0.2">
      <c r="A211" s="83" t="s">
        <v>140</v>
      </c>
      <c r="B211" s="94" t="s">
        <v>141</v>
      </c>
      <c r="C211" s="84">
        <v>15000</v>
      </c>
      <c r="D211" s="84">
        <v>-7000</v>
      </c>
      <c r="E211" s="84">
        <v>-46.67</v>
      </c>
      <c r="F211" s="84">
        <v>8000</v>
      </c>
    </row>
    <row r="212" spans="1:6" ht="25.5" x14ac:dyDescent="0.2">
      <c r="A212" s="79" t="s">
        <v>371</v>
      </c>
      <c r="B212" s="101" t="s">
        <v>372</v>
      </c>
      <c r="C212" s="80">
        <v>2700</v>
      </c>
      <c r="D212" s="80">
        <v>0</v>
      </c>
      <c r="E212" s="80">
        <v>0</v>
      </c>
      <c r="F212" s="80">
        <v>2700</v>
      </c>
    </row>
    <row r="213" spans="1:6" x14ac:dyDescent="0.2">
      <c r="A213" s="81" t="s">
        <v>185</v>
      </c>
      <c r="B213" s="93" t="s">
        <v>186</v>
      </c>
      <c r="C213" s="82">
        <v>2700</v>
      </c>
      <c r="D213" s="82">
        <v>0</v>
      </c>
      <c r="E213" s="82">
        <v>0</v>
      </c>
      <c r="F213" s="82">
        <v>2700</v>
      </c>
    </row>
    <row r="214" spans="1:6" x14ac:dyDescent="0.2">
      <c r="A214" s="102" t="s">
        <v>8</v>
      </c>
      <c r="B214" s="103" t="s">
        <v>19</v>
      </c>
      <c r="C214" s="104">
        <v>2700</v>
      </c>
      <c r="D214" s="104">
        <v>0</v>
      </c>
      <c r="E214" s="104">
        <v>0</v>
      </c>
      <c r="F214" s="104">
        <v>2700</v>
      </c>
    </row>
    <row r="215" spans="1:6" x14ac:dyDescent="0.2">
      <c r="A215" s="83" t="s">
        <v>91</v>
      </c>
      <c r="B215" s="94" t="s">
        <v>92</v>
      </c>
      <c r="C215" s="84">
        <v>700</v>
      </c>
      <c r="D215" s="84">
        <v>0</v>
      </c>
      <c r="E215" s="84">
        <v>0</v>
      </c>
      <c r="F215" s="84">
        <v>700</v>
      </c>
    </row>
    <row r="216" spans="1:6" x14ac:dyDescent="0.2">
      <c r="A216" s="83" t="s">
        <v>113</v>
      </c>
      <c r="B216" s="94" t="s">
        <v>114</v>
      </c>
      <c r="C216" s="84">
        <v>2000</v>
      </c>
      <c r="D216" s="84">
        <v>0</v>
      </c>
      <c r="E216" s="84">
        <v>0</v>
      </c>
      <c r="F216" s="84">
        <v>2000</v>
      </c>
    </row>
    <row r="217" spans="1:6" ht="25.5" x14ac:dyDescent="0.2">
      <c r="A217" s="79" t="s">
        <v>373</v>
      </c>
      <c r="B217" s="101" t="s">
        <v>374</v>
      </c>
      <c r="C217" s="80">
        <v>500</v>
      </c>
      <c r="D217" s="80">
        <v>0</v>
      </c>
      <c r="E217" s="80">
        <v>0</v>
      </c>
      <c r="F217" s="80">
        <v>500</v>
      </c>
    </row>
    <row r="218" spans="1:6" x14ac:dyDescent="0.2">
      <c r="A218" s="81" t="s">
        <v>185</v>
      </c>
      <c r="B218" s="93" t="s">
        <v>186</v>
      </c>
      <c r="C218" s="82">
        <v>500</v>
      </c>
      <c r="D218" s="82">
        <v>0</v>
      </c>
      <c r="E218" s="82">
        <v>0</v>
      </c>
      <c r="F218" s="82">
        <v>500</v>
      </c>
    </row>
    <row r="219" spans="1:6" x14ac:dyDescent="0.2">
      <c r="A219" s="102" t="s">
        <v>8</v>
      </c>
      <c r="B219" s="103" t="s">
        <v>19</v>
      </c>
      <c r="C219" s="104">
        <v>500</v>
      </c>
      <c r="D219" s="104">
        <v>0</v>
      </c>
      <c r="E219" s="104">
        <v>0</v>
      </c>
      <c r="F219" s="104">
        <v>500</v>
      </c>
    </row>
    <row r="220" spans="1:6" x14ac:dyDescent="0.2">
      <c r="A220" s="83" t="s">
        <v>113</v>
      </c>
      <c r="B220" s="94" t="s">
        <v>114</v>
      </c>
      <c r="C220" s="84">
        <v>500</v>
      </c>
      <c r="D220" s="84">
        <v>0</v>
      </c>
      <c r="E220" s="84">
        <v>0</v>
      </c>
      <c r="F220" s="84">
        <v>500</v>
      </c>
    </row>
    <row r="221" spans="1:6" x14ac:dyDescent="0.2">
      <c r="A221" s="77" t="s">
        <v>375</v>
      </c>
      <c r="B221" s="100" t="s">
        <v>376</v>
      </c>
      <c r="C221" s="78">
        <v>76500</v>
      </c>
      <c r="D221" s="78">
        <v>-38000</v>
      </c>
      <c r="E221" s="78">
        <v>-49.67</v>
      </c>
      <c r="F221" s="78">
        <v>38500</v>
      </c>
    </row>
    <row r="222" spans="1:6" ht="25.5" x14ac:dyDescent="0.2">
      <c r="A222" s="79" t="s">
        <v>377</v>
      </c>
      <c r="B222" s="101" t="s">
        <v>378</v>
      </c>
      <c r="C222" s="80">
        <v>40000</v>
      </c>
      <c r="D222" s="80">
        <v>-20000</v>
      </c>
      <c r="E222" s="80">
        <v>-50</v>
      </c>
      <c r="F222" s="80">
        <v>20000</v>
      </c>
    </row>
    <row r="223" spans="1:6" x14ac:dyDescent="0.2">
      <c r="A223" s="81" t="s">
        <v>185</v>
      </c>
      <c r="B223" s="93" t="s">
        <v>186</v>
      </c>
      <c r="C223" s="82">
        <v>40000</v>
      </c>
      <c r="D223" s="82">
        <v>-20000</v>
      </c>
      <c r="E223" s="82">
        <v>-50</v>
      </c>
      <c r="F223" s="82">
        <v>20000</v>
      </c>
    </row>
    <row r="224" spans="1:6" x14ac:dyDescent="0.2">
      <c r="A224" s="102" t="s">
        <v>8</v>
      </c>
      <c r="B224" s="103" t="s">
        <v>19</v>
      </c>
      <c r="C224" s="104">
        <v>40000</v>
      </c>
      <c r="D224" s="104">
        <v>-20000</v>
      </c>
      <c r="E224" s="104">
        <v>-50</v>
      </c>
      <c r="F224" s="104">
        <v>20000</v>
      </c>
    </row>
    <row r="225" spans="1:6" x14ac:dyDescent="0.2">
      <c r="A225" s="83" t="s">
        <v>91</v>
      </c>
      <c r="B225" s="94" t="s">
        <v>92</v>
      </c>
      <c r="C225" s="84">
        <v>40000</v>
      </c>
      <c r="D225" s="84">
        <v>-20000</v>
      </c>
      <c r="E225" s="84">
        <v>-50</v>
      </c>
      <c r="F225" s="84">
        <v>20000</v>
      </c>
    </row>
    <row r="226" spans="1:6" ht="25.5" x14ac:dyDescent="0.2">
      <c r="A226" s="79" t="s">
        <v>379</v>
      </c>
      <c r="B226" s="101" t="s">
        <v>380</v>
      </c>
      <c r="C226" s="80">
        <v>1500</v>
      </c>
      <c r="D226" s="80">
        <v>0</v>
      </c>
      <c r="E226" s="80">
        <v>0</v>
      </c>
      <c r="F226" s="80">
        <v>1500</v>
      </c>
    </row>
    <row r="227" spans="1:6" x14ac:dyDescent="0.2">
      <c r="A227" s="81" t="s">
        <v>185</v>
      </c>
      <c r="B227" s="93" t="s">
        <v>186</v>
      </c>
      <c r="C227" s="82">
        <v>1500</v>
      </c>
      <c r="D227" s="82">
        <v>0</v>
      </c>
      <c r="E227" s="82">
        <v>0</v>
      </c>
      <c r="F227" s="82">
        <v>1500</v>
      </c>
    </row>
    <row r="228" spans="1:6" x14ac:dyDescent="0.2">
      <c r="A228" s="102" t="s">
        <v>8</v>
      </c>
      <c r="B228" s="103" t="s">
        <v>19</v>
      </c>
      <c r="C228" s="104">
        <v>1500</v>
      </c>
      <c r="D228" s="104">
        <v>0</v>
      </c>
      <c r="E228" s="104">
        <v>0</v>
      </c>
      <c r="F228" s="104">
        <v>1500</v>
      </c>
    </row>
    <row r="229" spans="1:6" ht="25.5" x14ac:dyDescent="0.2">
      <c r="A229" s="83" t="s">
        <v>121</v>
      </c>
      <c r="B229" s="94" t="s">
        <v>122</v>
      </c>
      <c r="C229" s="84">
        <v>1500</v>
      </c>
      <c r="D229" s="84">
        <v>0</v>
      </c>
      <c r="E229" s="84">
        <v>0</v>
      </c>
      <c r="F229" s="84">
        <v>1500</v>
      </c>
    </row>
    <row r="230" spans="1:6" ht="25.5" x14ac:dyDescent="0.2">
      <c r="A230" s="79" t="s">
        <v>381</v>
      </c>
      <c r="B230" s="101" t="s">
        <v>382</v>
      </c>
      <c r="C230" s="80">
        <v>5000</v>
      </c>
      <c r="D230" s="80">
        <v>0</v>
      </c>
      <c r="E230" s="80">
        <v>0</v>
      </c>
      <c r="F230" s="80">
        <v>5000</v>
      </c>
    </row>
    <row r="231" spans="1:6" x14ac:dyDescent="0.2">
      <c r="A231" s="81" t="s">
        <v>185</v>
      </c>
      <c r="B231" s="93" t="s">
        <v>186</v>
      </c>
      <c r="C231" s="82">
        <v>5000</v>
      </c>
      <c r="D231" s="82">
        <v>0</v>
      </c>
      <c r="E231" s="82">
        <v>0</v>
      </c>
      <c r="F231" s="82">
        <v>5000</v>
      </c>
    </row>
    <row r="232" spans="1:6" x14ac:dyDescent="0.2">
      <c r="A232" s="102" t="s">
        <v>8</v>
      </c>
      <c r="B232" s="103" t="s">
        <v>19</v>
      </c>
      <c r="C232" s="104">
        <v>5000</v>
      </c>
      <c r="D232" s="104">
        <v>0</v>
      </c>
      <c r="E232" s="104">
        <v>0</v>
      </c>
      <c r="F232" s="104">
        <v>5000</v>
      </c>
    </row>
    <row r="233" spans="1:6" x14ac:dyDescent="0.2">
      <c r="A233" s="83" t="s">
        <v>91</v>
      </c>
      <c r="B233" s="94" t="s">
        <v>92</v>
      </c>
      <c r="C233" s="84">
        <v>5000</v>
      </c>
      <c r="D233" s="84">
        <v>0</v>
      </c>
      <c r="E233" s="84">
        <v>0</v>
      </c>
      <c r="F233" s="84">
        <v>5000</v>
      </c>
    </row>
    <row r="234" spans="1:6" ht="25.5" x14ac:dyDescent="0.2">
      <c r="A234" s="79" t="s">
        <v>383</v>
      </c>
      <c r="B234" s="101" t="s">
        <v>384</v>
      </c>
      <c r="C234" s="80">
        <v>20000</v>
      </c>
      <c r="D234" s="80">
        <v>-10000</v>
      </c>
      <c r="E234" s="80">
        <v>-50</v>
      </c>
      <c r="F234" s="80">
        <v>10000</v>
      </c>
    </row>
    <row r="235" spans="1:6" x14ac:dyDescent="0.2">
      <c r="A235" s="81" t="s">
        <v>185</v>
      </c>
      <c r="B235" s="93" t="s">
        <v>186</v>
      </c>
      <c r="C235" s="82">
        <v>20000</v>
      </c>
      <c r="D235" s="82">
        <v>-10000</v>
      </c>
      <c r="E235" s="82">
        <v>-50</v>
      </c>
      <c r="F235" s="82">
        <v>10000</v>
      </c>
    </row>
    <row r="236" spans="1:6" x14ac:dyDescent="0.2">
      <c r="A236" s="102" t="s">
        <v>8</v>
      </c>
      <c r="B236" s="103" t="s">
        <v>19</v>
      </c>
      <c r="C236" s="104">
        <v>20000</v>
      </c>
      <c r="D236" s="104">
        <v>-10000</v>
      </c>
      <c r="E236" s="104">
        <v>-50</v>
      </c>
      <c r="F236" s="104">
        <v>10000</v>
      </c>
    </row>
    <row r="237" spans="1:6" x14ac:dyDescent="0.2">
      <c r="A237" s="83" t="s">
        <v>91</v>
      </c>
      <c r="B237" s="94" t="s">
        <v>92</v>
      </c>
      <c r="C237" s="84">
        <v>20000</v>
      </c>
      <c r="D237" s="84">
        <v>-10000</v>
      </c>
      <c r="E237" s="84">
        <v>-50</v>
      </c>
      <c r="F237" s="84">
        <v>10000</v>
      </c>
    </row>
    <row r="238" spans="1:6" ht="38.25" x14ac:dyDescent="0.2">
      <c r="A238" s="79" t="s">
        <v>385</v>
      </c>
      <c r="B238" s="101" t="s">
        <v>386</v>
      </c>
      <c r="C238" s="80">
        <v>10000</v>
      </c>
      <c r="D238" s="80">
        <v>-8000</v>
      </c>
      <c r="E238" s="80">
        <v>-80</v>
      </c>
      <c r="F238" s="80">
        <v>2000</v>
      </c>
    </row>
    <row r="239" spans="1:6" x14ac:dyDescent="0.2">
      <c r="A239" s="81" t="s">
        <v>185</v>
      </c>
      <c r="B239" s="93" t="s">
        <v>186</v>
      </c>
      <c r="C239" s="82">
        <v>10000</v>
      </c>
      <c r="D239" s="82">
        <v>-8000</v>
      </c>
      <c r="E239" s="82">
        <v>-80</v>
      </c>
      <c r="F239" s="82">
        <v>2000</v>
      </c>
    </row>
    <row r="240" spans="1:6" x14ac:dyDescent="0.2">
      <c r="A240" s="102" t="s">
        <v>9</v>
      </c>
      <c r="B240" s="103" t="s">
        <v>20</v>
      </c>
      <c r="C240" s="104">
        <v>10000</v>
      </c>
      <c r="D240" s="104">
        <v>-8000</v>
      </c>
      <c r="E240" s="104">
        <v>-80</v>
      </c>
      <c r="F240" s="104">
        <v>2000</v>
      </c>
    </row>
    <row r="241" spans="1:6" x14ac:dyDescent="0.2">
      <c r="A241" s="83" t="s">
        <v>140</v>
      </c>
      <c r="B241" s="94" t="s">
        <v>141</v>
      </c>
      <c r="C241" s="84">
        <v>10000</v>
      </c>
      <c r="D241" s="84">
        <v>-8000</v>
      </c>
      <c r="E241" s="84">
        <v>-80</v>
      </c>
      <c r="F241" s="84">
        <v>2000</v>
      </c>
    </row>
    <row r="242" spans="1:6" x14ac:dyDescent="0.2">
      <c r="A242" s="77" t="s">
        <v>387</v>
      </c>
      <c r="B242" s="100" t="s">
        <v>388</v>
      </c>
      <c r="C242" s="78">
        <v>357800</v>
      </c>
      <c r="D242" s="78">
        <v>-21364</v>
      </c>
      <c r="E242" s="78">
        <v>-5.97</v>
      </c>
      <c r="F242" s="78">
        <v>336436</v>
      </c>
    </row>
    <row r="243" spans="1:6" ht="25.5" x14ac:dyDescent="0.2">
      <c r="A243" s="79" t="s">
        <v>389</v>
      </c>
      <c r="B243" s="101" t="s">
        <v>390</v>
      </c>
      <c r="C243" s="80">
        <v>37500</v>
      </c>
      <c r="D243" s="80">
        <v>10436</v>
      </c>
      <c r="E243" s="80">
        <v>27.83</v>
      </c>
      <c r="F243" s="80">
        <v>47936</v>
      </c>
    </row>
    <row r="244" spans="1:6" x14ac:dyDescent="0.2">
      <c r="A244" s="81" t="s">
        <v>185</v>
      </c>
      <c r="B244" s="93" t="s">
        <v>186</v>
      </c>
      <c r="C244" s="82">
        <v>7500</v>
      </c>
      <c r="D244" s="82">
        <v>10000</v>
      </c>
      <c r="E244" s="82">
        <v>133.33000000000001</v>
      </c>
      <c r="F244" s="82">
        <v>17500</v>
      </c>
    </row>
    <row r="245" spans="1:6" x14ac:dyDescent="0.2">
      <c r="A245" s="102" t="s">
        <v>8</v>
      </c>
      <c r="B245" s="103" t="s">
        <v>19</v>
      </c>
      <c r="C245" s="104">
        <v>7500</v>
      </c>
      <c r="D245" s="104">
        <v>10000</v>
      </c>
      <c r="E245" s="104">
        <v>133.33000000000001</v>
      </c>
      <c r="F245" s="104">
        <v>17500</v>
      </c>
    </row>
    <row r="246" spans="1:6" x14ac:dyDescent="0.2">
      <c r="A246" s="83" t="s">
        <v>91</v>
      </c>
      <c r="B246" s="94" t="s">
        <v>92</v>
      </c>
      <c r="C246" s="84">
        <v>7500</v>
      </c>
      <c r="D246" s="84">
        <v>10000</v>
      </c>
      <c r="E246" s="84">
        <v>133.33000000000001</v>
      </c>
      <c r="F246" s="84">
        <v>17500</v>
      </c>
    </row>
    <row r="247" spans="1:6" x14ac:dyDescent="0.2">
      <c r="A247" s="81" t="s">
        <v>191</v>
      </c>
      <c r="B247" s="93" t="s">
        <v>192</v>
      </c>
      <c r="C247" s="82">
        <v>30000</v>
      </c>
      <c r="D247" s="82">
        <v>0</v>
      </c>
      <c r="E247" s="82">
        <v>0</v>
      </c>
      <c r="F247" s="82">
        <v>30000</v>
      </c>
    </row>
    <row r="248" spans="1:6" x14ac:dyDescent="0.2">
      <c r="A248" s="102" t="s">
        <v>8</v>
      </c>
      <c r="B248" s="103" t="s">
        <v>19</v>
      </c>
      <c r="C248" s="104">
        <v>30000</v>
      </c>
      <c r="D248" s="104">
        <v>0</v>
      </c>
      <c r="E248" s="104">
        <v>0</v>
      </c>
      <c r="F248" s="104">
        <v>30000</v>
      </c>
    </row>
    <row r="249" spans="1:6" x14ac:dyDescent="0.2">
      <c r="A249" s="83" t="s">
        <v>91</v>
      </c>
      <c r="B249" s="94" t="s">
        <v>92</v>
      </c>
      <c r="C249" s="84">
        <v>30000</v>
      </c>
      <c r="D249" s="84">
        <v>0</v>
      </c>
      <c r="E249" s="84">
        <v>0</v>
      </c>
      <c r="F249" s="84">
        <v>30000</v>
      </c>
    </row>
    <row r="250" spans="1:6" x14ac:dyDescent="0.2">
      <c r="A250" s="81" t="s">
        <v>700</v>
      </c>
      <c r="B250" s="93" t="s">
        <v>701</v>
      </c>
      <c r="C250" s="82">
        <v>0</v>
      </c>
      <c r="D250" s="82">
        <v>436</v>
      </c>
      <c r="E250" s="82">
        <v>100</v>
      </c>
      <c r="F250" s="82">
        <v>436</v>
      </c>
    </row>
    <row r="251" spans="1:6" x14ac:dyDescent="0.2">
      <c r="A251" s="102" t="s">
        <v>8</v>
      </c>
      <c r="B251" s="103" t="s">
        <v>19</v>
      </c>
      <c r="C251" s="104">
        <v>0</v>
      </c>
      <c r="D251" s="104">
        <v>436</v>
      </c>
      <c r="E251" s="104">
        <v>100</v>
      </c>
      <c r="F251" s="104">
        <v>436</v>
      </c>
    </row>
    <row r="252" spans="1:6" x14ac:dyDescent="0.2">
      <c r="A252" s="83" t="s">
        <v>91</v>
      </c>
      <c r="B252" s="94" t="s">
        <v>92</v>
      </c>
      <c r="C252" s="84">
        <v>0</v>
      </c>
      <c r="D252" s="84">
        <v>436</v>
      </c>
      <c r="E252" s="84">
        <v>100</v>
      </c>
      <c r="F252" s="84">
        <v>436</v>
      </c>
    </row>
    <row r="253" spans="1:6" ht="25.5" x14ac:dyDescent="0.2">
      <c r="A253" s="79" t="s">
        <v>391</v>
      </c>
      <c r="B253" s="101" t="s">
        <v>392</v>
      </c>
      <c r="C253" s="80">
        <v>5000</v>
      </c>
      <c r="D253" s="80">
        <v>0</v>
      </c>
      <c r="E253" s="80">
        <v>0</v>
      </c>
      <c r="F253" s="80">
        <v>5000</v>
      </c>
    </row>
    <row r="254" spans="1:6" x14ac:dyDescent="0.2">
      <c r="A254" s="81" t="s">
        <v>185</v>
      </c>
      <c r="B254" s="93" t="s">
        <v>186</v>
      </c>
      <c r="C254" s="82">
        <v>5000</v>
      </c>
      <c r="D254" s="82">
        <v>0</v>
      </c>
      <c r="E254" s="82">
        <v>0</v>
      </c>
      <c r="F254" s="82">
        <v>5000</v>
      </c>
    </row>
    <row r="255" spans="1:6" x14ac:dyDescent="0.2">
      <c r="A255" s="102" t="s">
        <v>8</v>
      </c>
      <c r="B255" s="103" t="s">
        <v>19</v>
      </c>
      <c r="C255" s="104">
        <v>5000</v>
      </c>
      <c r="D255" s="104">
        <v>0</v>
      </c>
      <c r="E255" s="104">
        <v>0</v>
      </c>
      <c r="F255" s="104">
        <v>5000</v>
      </c>
    </row>
    <row r="256" spans="1:6" x14ac:dyDescent="0.2">
      <c r="A256" s="83" t="s">
        <v>91</v>
      </c>
      <c r="B256" s="94" t="s">
        <v>92</v>
      </c>
      <c r="C256" s="84">
        <v>5000</v>
      </c>
      <c r="D256" s="84">
        <v>0</v>
      </c>
      <c r="E256" s="84">
        <v>0</v>
      </c>
      <c r="F256" s="84">
        <v>5000</v>
      </c>
    </row>
    <row r="257" spans="1:6" ht="25.5" x14ac:dyDescent="0.2">
      <c r="A257" s="79" t="s">
        <v>393</v>
      </c>
      <c r="B257" s="101" t="s">
        <v>394</v>
      </c>
      <c r="C257" s="80">
        <v>16000</v>
      </c>
      <c r="D257" s="80">
        <v>1700</v>
      </c>
      <c r="E257" s="80">
        <v>10.63</v>
      </c>
      <c r="F257" s="80">
        <v>17700</v>
      </c>
    </row>
    <row r="258" spans="1:6" x14ac:dyDescent="0.2">
      <c r="A258" s="81" t="s">
        <v>185</v>
      </c>
      <c r="B258" s="93" t="s">
        <v>186</v>
      </c>
      <c r="C258" s="82">
        <v>16000</v>
      </c>
      <c r="D258" s="82">
        <v>1700</v>
      </c>
      <c r="E258" s="82">
        <v>10.63</v>
      </c>
      <c r="F258" s="82">
        <v>17700</v>
      </c>
    </row>
    <row r="259" spans="1:6" x14ac:dyDescent="0.2">
      <c r="A259" s="102" t="s">
        <v>8</v>
      </c>
      <c r="B259" s="103" t="s">
        <v>19</v>
      </c>
      <c r="C259" s="104">
        <v>16000</v>
      </c>
      <c r="D259" s="104">
        <v>1700</v>
      </c>
      <c r="E259" s="104">
        <v>10.63</v>
      </c>
      <c r="F259" s="104">
        <v>17700</v>
      </c>
    </row>
    <row r="260" spans="1:6" x14ac:dyDescent="0.2">
      <c r="A260" s="83" t="s">
        <v>91</v>
      </c>
      <c r="B260" s="94" t="s">
        <v>92</v>
      </c>
      <c r="C260" s="84">
        <v>16000</v>
      </c>
      <c r="D260" s="84">
        <v>1700</v>
      </c>
      <c r="E260" s="84">
        <v>10.63</v>
      </c>
      <c r="F260" s="84">
        <v>17700</v>
      </c>
    </row>
    <row r="261" spans="1:6" ht="25.5" x14ac:dyDescent="0.2">
      <c r="A261" s="79" t="s">
        <v>395</v>
      </c>
      <c r="B261" s="101" t="s">
        <v>396</v>
      </c>
      <c r="C261" s="80">
        <v>3000</v>
      </c>
      <c r="D261" s="80">
        <v>-2000</v>
      </c>
      <c r="E261" s="80">
        <v>-66.67</v>
      </c>
      <c r="F261" s="80">
        <v>1000</v>
      </c>
    </row>
    <row r="262" spans="1:6" x14ac:dyDescent="0.2">
      <c r="A262" s="81" t="s">
        <v>185</v>
      </c>
      <c r="B262" s="93" t="s">
        <v>186</v>
      </c>
      <c r="C262" s="82">
        <v>3000</v>
      </c>
      <c r="D262" s="82">
        <v>-2000</v>
      </c>
      <c r="E262" s="82">
        <v>-66.67</v>
      </c>
      <c r="F262" s="82">
        <v>1000</v>
      </c>
    </row>
    <row r="263" spans="1:6" x14ac:dyDescent="0.2">
      <c r="A263" s="102" t="s">
        <v>8</v>
      </c>
      <c r="B263" s="103" t="s">
        <v>19</v>
      </c>
      <c r="C263" s="104">
        <v>3000</v>
      </c>
      <c r="D263" s="104">
        <v>-2000</v>
      </c>
      <c r="E263" s="104">
        <v>-66.67</v>
      </c>
      <c r="F263" s="104">
        <v>1000</v>
      </c>
    </row>
    <row r="264" spans="1:6" x14ac:dyDescent="0.2">
      <c r="A264" s="83" t="s">
        <v>91</v>
      </c>
      <c r="B264" s="94" t="s">
        <v>92</v>
      </c>
      <c r="C264" s="84">
        <v>3000</v>
      </c>
      <c r="D264" s="84">
        <v>-2000</v>
      </c>
      <c r="E264" s="84">
        <v>-66.67</v>
      </c>
      <c r="F264" s="84">
        <v>1000</v>
      </c>
    </row>
    <row r="265" spans="1:6" ht="25.5" x14ac:dyDescent="0.2">
      <c r="A265" s="79" t="s">
        <v>397</v>
      </c>
      <c r="B265" s="101" t="s">
        <v>398</v>
      </c>
      <c r="C265" s="80">
        <v>4000</v>
      </c>
      <c r="D265" s="80">
        <v>0</v>
      </c>
      <c r="E265" s="80">
        <v>0</v>
      </c>
      <c r="F265" s="80">
        <v>4000</v>
      </c>
    </row>
    <row r="266" spans="1:6" x14ac:dyDescent="0.2">
      <c r="A266" s="81" t="s">
        <v>185</v>
      </c>
      <c r="B266" s="93" t="s">
        <v>186</v>
      </c>
      <c r="C266" s="82">
        <v>4000</v>
      </c>
      <c r="D266" s="82">
        <v>0</v>
      </c>
      <c r="E266" s="82">
        <v>0</v>
      </c>
      <c r="F266" s="82">
        <v>4000</v>
      </c>
    </row>
    <row r="267" spans="1:6" x14ac:dyDescent="0.2">
      <c r="A267" s="102" t="s">
        <v>8</v>
      </c>
      <c r="B267" s="103" t="s">
        <v>19</v>
      </c>
      <c r="C267" s="104">
        <v>4000</v>
      </c>
      <c r="D267" s="104">
        <v>0</v>
      </c>
      <c r="E267" s="104">
        <v>0</v>
      </c>
      <c r="F267" s="104">
        <v>4000</v>
      </c>
    </row>
    <row r="268" spans="1:6" x14ac:dyDescent="0.2">
      <c r="A268" s="83" t="s">
        <v>91</v>
      </c>
      <c r="B268" s="94" t="s">
        <v>92</v>
      </c>
      <c r="C268" s="84">
        <v>4000</v>
      </c>
      <c r="D268" s="84">
        <v>0</v>
      </c>
      <c r="E268" s="84">
        <v>0</v>
      </c>
      <c r="F268" s="84">
        <v>4000</v>
      </c>
    </row>
    <row r="269" spans="1:6" ht="25.5" x14ac:dyDescent="0.2">
      <c r="A269" s="79" t="s">
        <v>399</v>
      </c>
      <c r="B269" s="101" t="s">
        <v>400</v>
      </c>
      <c r="C269" s="80">
        <v>1500</v>
      </c>
      <c r="D269" s="80">
        <v>-1000</v>
      </c>
      <c r="E269" s="80">
        <v>-66.67</v>
      </c>
      <c r="F269" s="80">
        <v>500</v>
      </c>
    </row>
    <row r="270" spans="1:6" x14ac:dyDescent="0.2">
      <c r="A270" s="81" t="s">
        <v>185</v>
      </c>
      <c r="B270" s="93" t="s">
        <v>186</v>
      </c>
      <c r="C270" s="82">
        <v>1500</v>
      </c>
      <c r="D270" s="82">
        <v>-1000</v>
      </c>
      <c r="E270" s="82">
        <v>-66.67</v>
      </c>
      <c r="F270" s="82">
        <v>500</v>
      </c>
    </row>
    <row r="271" spans="1:6" x14ac:dyDescent="0.2">
      <c r="A271" s="102" t="s">
        <v>8</v>
      </c>
      <c r="B271" s="103" t="s">
        <v>19</v>
      </c>
      <c r="C271" s="104">
        <v>1500</v>
      </c>
      <c r="D271" s="104">
        <v>-1000</v>
      </c>
      <c r="E271" s="104">
        <v>-66.67</v>
      </c>
      <c r="F271" s="104">
        <v>500</v>
      </c>
    </row>
    <row r="272" spans="1:6" x14ac:dyDescent="0.2">
      <c r="A272" s="83" t="s">
        <v>125</v>
      </c>
      <c r="B272" s="94" t="s">
        <v>126</v>
      </c>
      <c r="C272" s="84">
        <v>1500</v>
      </c>
      <c r="D272" s="84">
        <v>-1000</v>
      </c>
      <c r="E272" s="84">
        <v>-66.67</v>
      </c>
      <c r="F272" s="84">
        <v>500</v>
      </c>
    </row>
    <row r="273" spans="1:6" ht="25.5" x14ac:dyDescent="0.2">
      <c r="A273" s="79" t="s">
        <v>401</v>
      </c>
      <c r="B273" s="101" t="s">
        <v>402</v>
      </c>
      <c r="C273" s="80">
        <v>13000</v>
      </c>
      <c r="D273" s="80">
        <v>-10000</v>
      </c>
      <c r="E273" s="80">
        <v>-76.92</v>
      </c>
      <c r="F273" s="80">
        <v>3000</v>
      </c>
    </row>
    <row r="274" spans="1:6" x14ac:dyDescent="0.2">
      <c r="A274" s="81" t="s">
        <v>185</v>
      </c>
      <c r="B274" s="93" t="s">
        <v>186</v>
      </c>
      <c r="C274" s="82">
        <v>13000</v>
      </c>
      <c r="D274" s="82">
        <v>-10000</v>
      </c>
      <c r="E274" s="82">
        <v>-76.92</v>
      </c>
      <c r="F274" s="82">
        <v>3000</v>
      </c>
    </row>
    <row r="275" spans="1:6" x14ac:dyDescent="0.2">
      <c r="A275" s="102" t="s">
        <v>8</v>
      </c>
      <c r="B275" s="103" t="s">
        <v>19</v>
      </c>
      <c r="C275" s="104">
        <v>13000</v>
      </c>
      <c r="D275" s="104">
        <v>-10000</v>
      </c>
      <c r="E275" s="104">
        <v>-76.92</v>
      </c>
      <c r="F275" s="104">
        <v>3000</v>
      </c>
    </row>
    <row r="276" spans="1:6" x14ac:dyDescent="0.2">
      <c r="A276" s="83" t="s">
        <v>91</v>
      </c>
      <c r="B276" s="94" t="s">
        <v>92</v>
      </c>
      <c r="C276" s="84">
        <v>13000</v>
      </c>
      <c r="D276" s="84">
        <v>-10000</v>
      </c>
      <c r="E276" s="84">
        <v>-76.92</v>
      </c>
      <c r="F276" s="84">
        <v>3000</v>
      </c>
    </row>
    <row r="277" spans="1:6" ht="25.5" x14ac:dyDescent="0.2">
      <c r="A277" s="79" t="s">
        <v>403</v>
      </c>
      <c r="B277" s="101" t="s">
        <v>404</v>
      </c>
      <c r="C277" s="80">
        <v>20000</v>
      </c>
      <c r="D277" s="80">
        <v>-13000</v>
      </c>
      <c r="E277" s="80">
        <v>-65</v>
      </c>
      <c r="F277" s="80">
        <v>7000</v>
      </c>
    </row>
    <row r="278" spans="1:6" x14ac:dyDescent="0.2">
      <c r="A278" s="81" t="s">
        <v>185</v>
      </c>
      <c r="B278" s="93" t="s">
        <v>186</v>
      </c>
      <c r="C278" s="82">
        <v>20000</v>
      </c>
      <c r="D278" s="82">
        <v>-13000</v>
      </c>
      <c r="E278" s="82">
        <v>-65</v>
      </c>
      <c r="F278" s="82">
        <v>7000</v>
      </c>
    </row>
    <row r="279" spans="1:6" x14ac:dyDescent="0.2">
      <c r="A279" s="102" t="s">
        <v>8</v>
      </c>
      <c r="B279" s="103" t="s">
        <v>19</v>
      </c>
      <c r="C279" s="104">
        <v>20000</v>
      </c>
      <c r="D279" s="104">
        <v>-13000</v>
      </c>
      <c r="E279" s="104">
        <v>-65</v>
      </c>
      <c r="F279" s="104">
        <v>7000</v>
      </c>
    </row>
    <row r="280" spans="1:6" x14ac:dyDescent="0.2">
      <c r="A280" s="83" t="s">
        <v>91</v>
      </c>
      <c r="B280" s="94" t="s">
        <v>92</v>
      </c>
      <c r="C280" s="84">
        <v>20000</v>
      </c>
      <c r="D280" s="84">
        <v>-13000</v>
      </c>
      <c r="E280" s="84">
        <v>-65</v>
      </c>
      <c r="F280" s="84">
        <v>7000</v>
      </c>
    </row>
    <row r="281" spans="1:6" ht="25.5" x14ac:dyDescent="0.2">
      <c r="A281" s="79" t="s">
        <v>405</v>
      </c>
      <c r="B281" s="101" t="s">
        <v>406</v>
      </c>
      <c r="C281" s="80">
        <v>6000</v>
      </c>
      <c r="D281" s="80">
        <v>-2000</v>
      </c>
      <c r="E281" s="80">
        <v>-33.33</v>
      </c>
      <c r="F281" s="80">
        <v>4000</v>
      </c>
    </row>
    <row r="282" spans="1:6" x14ac:dyDescent="0.2">
      <c r="A282" s="81" t="s">
        <v>185</v>
      </c>
      <c r="B282" s="93" t="s">
        <v>186</v>
      </c>
      <c r="C282" s="82">
        <v>6000</v>
      </c>
      <c r="D282" s="82">
        <v>-2000</v>
      </c>
      <c r="E282" s="82">
        <v>-33.33</v>
      </c>
      <c r="F282" s="82">
        <v>4000</v>
      </c>
    </row>
    <row r="283" spans="1:6" x14ac:dyDescent="0.2">
      <c r="A283" s="102" t="s">
        <v>8</v>
      </c>
      <c r="B283" s="103" t="s">
        <v>19</v>
      </c>
      <c r="C283" s="104">
        <v>6000</v>
      </c>
      <c r="D283" s="104">
        <v>-2000</v>
      </c>
      <c r="E283" s="104">
        <v>-33.33</v>
      </c>
      <c r="F283" s="104">
        <v>4000</v>
      </c>
    </row>
    <row r="284" spans="1:6" x14ac:dyDescent="0.2">
      <c r="A284" s="83" t="s">
        <v>91</v>
      </c>
      <c r="B284" s="94" t="s">
        <v>92</v>
      </c>
      <c r="C284" s="84">
        <v>6000</v>
      </c>
      <c r="D284" s="84">
        <v>-2000</v>
      </c>
      <c r="E284" s="84">
        <v>-33.33</v>
      </c>
      <c r="F284" s="84">
        <v>4000</v>
      </c>
    </row>
    <row r="285" spans="1:6" ht="25.5" x14ac:dyDescent="0.2">
      <c r="A285" s="79" t="s">
        <v>407</v>
      </c>
      <c r="B285" s="101" t="s">
        <v>408</v>
      </c>
      <c r="C285" s="80">
        <v>6000</v>
      </c>
      <c r="D285" s="80">
        <v>3000</v>
      </c>
      <c r="E285" s="80">
        <v>50</v>
      </c>
      <c r="F285" s="80">
        <v>9000</v>
      </c>
    </row>
    <row r="286" spans="1:6" x14ac:dyDescent="0.2">
      <c r="A286" s="81" t="s">
        <v>185</v>
      </c>
      <c r="B286" s="93" t="s">
        <v>186</v>
      </c>
      <c r="C286" s="82">
        <v>6000</v>
      </c>
      <c r="D286" s="82">
        <v>3000</v>
      </c>
      <c r="E286" s="82">
        <v>50</v>
      </c>
      <c r="F286" s="82">
        <v>9000</v>
      </c>
    </row>
    <row r="287" spans="1:6" x14ac:dyDescent="0.2">
      <c r="A287" s="102" t="s">
        <v>8</v>
      </c>
      <c r="B287" s="103" t="s">
        <v>19</v>
      </c>
      <c r="C287" s="104">
        <v>6000</v>
      </c>
      <c r="D287" s="104">
        <v>3000</v>
      </c>
      <c r="E287" s="104">
        <v>50</v>
      </c>
      <c r="F287" s="104">
        <v>9000</v>
      </c>
    </row>
    <row r="288" spans="1:6" x14ac:dyDescent="0.2">
      <c r="A288" s="83" t="s">
        <v>91</v>
      </c>
      <c r="B288" s="94" t="s">
        <v>92</v>
      </c>
      <c r="C288" s="84">
        <v>6000</v>
      </c>
      <c r="D288" s="84">
        <v>3000</v>
      </c>
      <c r="E288" s="84">
        <v>50</v>
      </c>
      <c r="F288" s="84">
        <v>9000</v>
      </c>
    </row>
    <row r="289" spans="1:6" ht="25.5" x14ac:dyDescent="0.2">
      <c r="A289" s="79" t="s">
        <v>409</v>
      </c>
      <c r="B289" s="101" t="s">
        <v>410</v>
      </c>
      <c r="C289" s="80">
        <v>2000</v>
      </c>
      <c r="D289" s="80">
        <v>-500</v>
      </c>
      <c r="E289" s="80">
        <v>-25</v>
      </c>
      <c r="F289" s="80">
        <v>1500</v>
      </c>
    </row>
    <row r="290" spans="1:6" x14ac:dyDescent="0.2">
      <c r="A290" s="81" t="s">
        <v>185</v>
      </c>
      <c r="B290" s="93" t="s">
        <v>186</v>
      </c>
      <c r="C290" s="82">
        <v>2000</v>
      </c>
      <c r="D290" s="82">
        <v>-500</v>
      </c>
      <c r="E290" s="82">
        <v>-25</v>
      </c>
      <c r="F290" s="82">
        <v>1500</v>
      </c>
    </row>
    <row r="291" spans="1:6" x14ac:dyDescent="0.2">
      <c r="A291" s="102" t="s">
        <v>8</v>
      </c>
      <c r="B291" s="103" t="s">
        <v>19</v>
      </c>
      <c r="C291" s="104">
        <v>2000</v>
      </c>
      <c r="D291" s="104">
        <v>-500</v>
      </c>
      <c r="E291" s="104">
        <v>-25</v>
      </c>
      <c r="F291" s="104">
        <v>1500</v>
      </c>
    </row>
    <row r="292" spans="1:6" x14ac:dyDescent="0.2">
      <c r="A292" s="83" t="s">
        <v>91</v>
      </c>
      <c r="B292" s="94" t="s">
        <v>92</v>
      </c>
      <c r="C292" s="84">
        <v>2000</v>
      </c>
      <c r="D292" s="84">
        <v>-500</v>
      </c>
      <c r="E292" s="84">
        <v>-25</v>
      </c>
      <c r="F292" s="84">
        <v>1500</v>
      </c>
    </row>
    <row r="293" spans="1:6" ht="25.5" x14ac:dyDescent="0.2">
      <c r="A293" s="79" t="s">
        <v>411</v>
      </c>
      <c r="B293" s="101" t="s">
        <v>412</v>
      </c>
      <c r="C293" s="80">
        <v>10000</v>
      </c>
      <c r="D293" s="80">
        <v>8000</v>
      </c>
      <c r="E293" s="80">
        <v>80</v>
      </c>
      <c r="F293" s="80">
        <v>18000</v>
      </c>
    </row>
    <row r="294" spans="1:6" x14ac:dyDescent="0.2">
      <c r="A294" s="81" t="s">
        <v>185</v>
      </c>
      <c r="B294" s="93" t="s">
        <v>186</v>
      </c>
      <c r="C294" s="82">
        <v>10000</v>
      </c>
      <c r="D294" s="82">
        <v>8000</v>
      </c>
      <c r="E294" s="82">
        <v>80</v>
      </c>
      <c r="F294" s="82">
        <v>18000</v>
      </c>
    </row>
    <row r="295" spans="1:6" x14ac:dyDescent="0.2">
      <c r="A295" s="102" t="s">
        <v>8</v>
      </c>
      <c r="B295" s="103" t="s">
        <v>19</v>
      </c>
      <c r="C295" s="104">
        <v>10000</v>
      </c>
      <c r="D295" s="104">
        <v>8000</v>
      </c>
      <c r="E295" s="104">
        <v>80</v>
      </c>
      <c r="F295" s="104">
        <v>18000</v>
      </c>
    </row>
    <row r="296" spans="1:6" x14ac:dyDescent="0.2">
      <c r="A296" s="83" t="s">
        <v>91</v>
      </c>
      <c r="B296" s="94" t="s">
        <v>92</v>
      </c>
      <c r="C296" s="84">
        <v>10000</v>
      </c>
      <c r="D296" s="84">
        <v>8000</v>
      </c>
      <c r="E296" s="84">
        <v>80</v>
      </c>
      <c r="F296" s="84">
        <v>18000</v>
      </c>
    </row>
    <row r="297" spans="1:6" ht="38.25" x14ac:dyDescent="0.2">
      <c r="A297" s="79" t="s">
        <v>413</v>
      </c>
      <c r="B297" s="101" t="s">
        <v>414</v>
      </c>
      <c r="C297" s="80">
        <v>100000</v>
      </c>
      <c r="D297" s="80">
        <v>-15500</v>
      </c>
      <c r="E297" s="80">
        <v>-15.5</v>
      </c>
      <c r="F297" s="80">
        <v>84500</v>
      </c>
    </row>
    <row r="298" spans="1:6" x14ac:dyDescent="0.2">
      <c r="A298" s="81" t="s">
        <v>185</v>
      </c>
      <c r="B298" s="93" t="s">
        <v>186</v>
      </c>
      <c r="C298" s="82">
        <v>16000</v>
      </c>
      <c r="D298" s="82">
        <v>-15500</v>
      </c>
      <c r="E298" s="82">
        <v>-96.88</v>
      </c>
      <c r="F298" s="82">
        <v>500</v>
      </c>
    </row>
    <row r="299" spans="1:6" x14ac:dyDescent="0.2">
      <c r="A299" s="102" t="s">
        <v>9</v>
      </c>
      <c r="B299" s="103" t="s">
        <v>20</v>
      </c>
      <c r="C299" s="104">
        <v>16000</v>
      </c>
      <c r="D299" s="104">
        <v>-15500</v>
      </c>
      <c r="E299" s="104">
        <v>-96.88</v>
      </c>
      <c r="F299" s="104">
        <v>500</v>
      </c>
    </row>
    <row r="300" spans="1:6" x14ac:dyDescent="0.2">
      <c r="A300" s="83" t="s">
        <v>140</v>
      </c>
      <c r="B300" s="94" t="s">
        <v>141</v>
      </c>
      <c r="C300" s="84">
        <v>16000</v>
      </c>
      <c r="D300" s="84">
        <v>-15500</v>
      </c>
      <c r="E300" s="84">
        <v>-96.88</v>
      </c>
      <c r="F300" s="84">
        <v>500</v>
      </c>
    </row>
    <row r="301" spans="1:6" x14ac:dyDescent="0.2">
      <c r="A301" s="81" t="s">
        <v>200</v>
      </c>
      <c r="B301" s="93" t="s">
        <v>201</v>
      </c>
      <c r="C301" s="82">
        <v>34000</v>
      </c>
      <c r="D301" s="82">
        <v>0</v>
      </c>
      <c r="E301" s="82">
        <v>0</v>
      </c>
      <c r="F301" s="82">
        <v>34000</v>
      </c>
    </row>
    <row r="302" spans="1:6" x14ac:dyDescent="0.2">
      <c r="A302" s="85" t="s">
        <v>202</v>
      </c>
      <c r="B302" s="95" t="s">
        <v>203</v>
      </c>
      <c r="C302" s="86">
        <v>34000</v>
      </c>
      <c r="D302" s="86">
        <v>0</v>
      </c>
      <c r="E302" s="86">
        <v>0</v>
      </c>
      <c r="F302" s="86">
        <v>34000</v>
      </c>
    </row>
    <row r="303" spans="1:6" x14ac:dyDescent="0.2">
      <c r="A303" s="102" t="s">
        <v>9</v>
      </c>
      <c r="B303" s="103" t="s">
        <v>20</v>
      </c>
      <c r="C303" s="104">
        <v>34000</v>
      </c>
      <c r="D303" s="104">
        <v>0</v>
      </c>
      <c r="E303" s="104">
        <v>0</v>
      </c>
      <c r="F303" s="104">
        <v>34000</v>
      </c>
    </row>
    <row r="304" spans="1:6" x14ac:dyDescent="0.2">
      <c r="A304" s="83" t="s">
        <v>140</v>
      </c>
      <c r="B304" s="94" t="s">
        <v>141</v>
      </c>
      <c r="C304" s="84">
        <v>34000</v>
      </c>
      <c r="D304" s="84">
        <v>0</v>
      </c>
      <c r="E304" s="84">
        <v>0</v>
      </c>
      <c r="F304" s="84">
        <v>34000</v>
      </c>
    </row>
    <row r="305" spans="1:6" x14ac:dyDescent="0.2">
      <c r="A305" s="81" t="s">
        <v>258</v>
      </c>
      <c r="B305" s="93" t="s">
        <v>259</v>
      </c>
      <c r="C305" s="82">
        <v>50000</v>
      </c>
      <c r="D305" s="82">
        <v>0</v>
      </c>
      <c r="E305" s="82">
        <v>0</v>
      </c>
      <c r="F305" s="82">
        <v>50000</v>
      </c>
    </row>
    <row r="306" spans="1:6" x14ac:dyDescent="0.2">
      <c r="A306" s="85" t="s">
        <v>264</v>
      </c>
      <c r="B306" s="95" t="s">
        <v>265</v>
      </c>
      <c r="C306" s="86">
        <v>50000</v>
      </c>
      <c r="D306" s="86">
        <v>0</v>
      </c>
      <c r="E306" s="86">
        <v>0</v>
      </c>
      <c r="F306" s="86">
        <v>50000</v>
      </c>
    </row>
    <row r="307" spans="1:6" x14ac:dyDescent="0.2">
      <c r="A307" s="102" t="s">
        <v>9</v>
      </c>
      <c r="B307" s="103" t="s">
        <v>20</v>
      </c>
      <c r="C307" s="104">
        <v>50000</v>
      </c>
      <c r="D307" s="104">
        <v>0</v>
      </c>
      <c r="E307" s="104">
        <v>0</v>
      </c>
      <c r="F307" s="104">
        <v>50000</v>
      </c>
    </row>
    <row r="308" spans="1:6" x14ac:dyDescent="0.2">
      <c r="A308" s="83" t="s">
        <v>140</v>
      </c>
      <c r="B308" s="94" t="s">
        <v>141</v>
      </c>
      <c r="C308" s="84">
        <v>50000</v>
      </c>
      <c r="D308" s="84">
        <v>0</v>
      </c>
      <c r="E308" s="84">
        <v>0</v>
      </c>
      <c r="F308" s="84">
        <v>50000</v>
      </c>
    </row>
    <row r="309" spans="1:6" ht="38.25" x14ac:dyDescent="0.2">
      <c r="A309" s="79" t="s">
        <v>415</v>
      </c>
      <c r="B309" s="101" t="s">
        <v>416</v>
      </c>
      <c r="C309" s="80">
        <v>133800</v>
      </c>
      <c r="D309" s="80">
        <v>-500</v>
      </c>
      <c r="E309" s="80">
        <v>-0.37</v>
      </c>
      <c r="F309" s="80">
        <v>133300</v>
      </c>
    </row>
    <row r="310" spans="1:6" x14ac:dyDescent="0.2">
      <c r="A310" s="81" t="s">
        <v>185</v>
      </c>
      <c r="B310" s="93" t="s">
        <v>186</v>
      </c>
      <c r="C310" s="82">
        <v>1000</v>
      </c>
      <c r="D310" s="82">
        <v>-500</v>
      </c>
      <c r="E310" s="82">
        <v>-50</v>
      </c>
      <c r="F310" s="82">
        <v>500</v>
      </c>
    </row>
    <row r="311" spans="1:6" x14ac:dyDescent="0.2">
      <c r="A311" s="102" t="s">
        <v>9</v>
      </c>
      <c r="B311" s="103" t="s">
        <v>20</v>
      </c>
      <c r="C311" s="104">
        <v>1000</v>
      </c>
      <c r="D311" s="104">
        <v>-500</v>
      </c>
      <c r="E311" s="104">
        <v>-50</v>
      </c>
      <c r="F311" s="104">
        <v>500</v>
      </c>
    </row>
    <row r="312" spans="1:6" x14ac:dyDescent="0.2">
      <c r="A312" s="83" t="s">
        <v>140</v>
      </c>
      <c r="B312" s="94" t="s">
        <v>141</v>
      </c>
      <c r="C312" s="84">
        <v>1000</v>
      </c>
      <c r="D312" s="84">
        <v>-500</v>
      </c>
      <c r="E312" s="84">
        <v>-50</v>
      </c>
      <c r="F312" s="84">
        <v>500</v>
      </c>
    </row>
    <row r="313" spans="1:6" x14ac:dyDescent="0.2">
      <c r="A313" s="81" t="s">
        <v>228</v>
      </c>
      <c r="B313" s="93" t="s">
        <v>229</v>
      </c>
      <c r="C313" s="82">
        <v>132800</v>
      </c>
      <c r="D313" s="82">
        <v>0</v>
      </c>
      <c r="E313" s="82">
        <v>0</v>
      </c>
      <c r="F313" s="82">
        <v>132800</v>
      </c>
    </row>
    <row r="314" spans="1:6" x14ac:dyDescent="0.2">
      <c r="A314" s="85" t="s">
        <v>236</v>
      </c>
      <c r="B314" s="95" t="s">
        <v>237</v>
      </c>
      <c r="C314" s="86">
        <v>132800</v>
      </c>
      <c r="D314" s="86">
        <v>0</v>
      </c>
      <c r="E314" s="86">
        <v>0</v>
      </c>
      <c r="F314" s="86">
        <v>132800</v>
      </c>
    </row>
    <row r="315" spans="1:6" x14ac:dyDescent="0.2">
      <c r="A315" s="102" t="s">
        <v>9</v>
      </c>
      <c r="B315" s="103" t="s">
        <v>20</v>
      </c>
      <c r="C315" s="104">
        <v>132800</v>
      </c>
      <c r="D315" s="104">
        <v>0</v>
      </c>
      <c r="E315" s="104">
        <v>0</v>
      </c>
      <c r="F315" s="104">
        <v>132800</v>
      </c>
    </row>
    <row r="316" spans="1:6" x14ac:dyDescent="0.2">
      <c r="A316" s="83" t="s">
        <v>140</v>
      </c>
      <c r="B316" s="94" t="s">
        <v>141</v>
      </c>
      <c r="C316" s="84">
        <v>132800</v>
      </c>
      <c r="D316" s="84">
        <v>0</v>
      </c>
      <c r="E316" s="84">
        <v>0</v>
      </c>
      <c r="F316" s="84">
        <v>132800</v>
      </c>
    </row>
    <row r="317" spans="1:6" x14ac:dyDescent="0.2">
      <c r="A317" s="77" t="s">
        <v>417</v>
      </c>
      <c r="B317" s="100" t="s">
        <v>418</v>
      </c>
      <c r="C317" s="78">
        <v>275000</v>
      </c>
      <c r="D317" s="78">
        <v>1795</v>
      </c>
      <c r="E317" s="78">
        <v>0.65</v>
      </c>
      <c r="F317" s="78">
        <v>276795</v>
      </c>
    </row>
    <row r="318" spans="1:6" ht="25.5" x14ac:dyDescent="0.2">
      <c r="A318" s="79" t="s">
        <v>419</v>
      </c>
      <c r="B318" s="101" t="s">
        <v>420</v>
      </c>
      <c r="C318" s="80">
        <v>90000</v>
      </c>
      <c r="D318" s="80">
        <v>5000</v>
      </c>
      <c r="E318" s="80">
        <v>5.56</v>
      </c>
      <c r="F318" s="80">
        <v>95000</v>
      </c>
    </row>
    <row r="319" spans="1:6" x14ac:dyDescent="0.2">
      <c r="A319" s="81" t="s">
        <v>200</v>
      </c>
      <c r="B319" s="93" t="s">
        <v>201</v>
      </c>
      <c r="C319" s="82">
        <v>90000</v>
      </c>
      <c r="D319" s="82">
        <v>5000</v>
      </c>
      <c r="E319" s="82">
        <v>5.56</v>
      </c>
      <c r="F319" s="82">
        <v>95000</v>
      </c>
    </row>
    <row r="320" spans="1:6" x14ac:dyDescent="0.2">
      <c r="A320" s="85" t="s">
        <v>202</v>
      </c>
      <c r="B320" s="95" t="s">
        <v>203</v>
      </c>
      <c r="C320" s="86">
        <v>90000</v>
      </c>
      <c r="D320" s="86">
        <v>5000</v>
      </c>
      <c r="E320" s="86">
        <v>5.56</v>
      </c>
      <c r="F320" s="86">
        <v>95000</v>
      </c>
    </row>
    <row r="321" spans="1:6" x14ac:dyDescent="0.2">
      <c r="A321" s="102" t="s">
        <v>8</v>
      </c>
      <c r="B321" s="103" t="s">
        <v>19</v>
      </c>
      <c r="C321" s="104">
        <v>90000</v>
      </c>
      <c r="D321" s="104">
        <v>5000</v>
      </c>
      <c r="E321" s="104">
        <v>5.56</v>
      </c>
      <c r="F321" s="104">
        <v>95000</v>
      </c>
    </row>
    <row r="322" spans="1:6" x14ac:dyDescent="0.2">
      <c r="A322" s="83" t="s">
        <v>91</v>
      </c>
      <c r="B322" s="94" t="s">
        <v>92</v>
      </c>
      <c r="C322" s="84">
        <v>90000</v>
      </c>
      <c r="D322" s="84">
        <v>5000</v>
      </c>
      <c r="E322" s="84">
        <v>5.56</v>
      </c>
      <c r="F322" s="84">
        <v>95000</v>
      </c>
    </row>
    <row r="323" spans="1:6" ht="25.5" x14ac:dyDescent="0.2">
      <c r="A323" s="79" t="s">
        <v>421</v>
      </c>
      <c r="B323" s="101" t="s">
        <v>422</v>
      </c>
      <c r="C323" s="80">
        <v>50000</v>
      </c>
      <c r="D323" s="80">
        <v>3295</v>
      </c>
      <c r="E323" s="80">
        <v>6.59</v>
      </c>
      <c r="F323" s="80">
        <v>53295</v>
      </c>
    </row>
    <row r="324" spans="1:6" x14ac:dyDescent="0.2">
      <c r="A324" s="81" t="s">
        <v>185</v>
      </c>
      <c r="B324" s="93" t="s">
        <v>186</v>
      </c>
      <c r="C324" s="82">
        <v>50000</v>
      </c>
      <c r="D324" s="82">
        <v>3295</v>
      </c>
      <c r="E324" s="82">
        <v>6.59</v>
      </c>
      <c r="F324" s="82">
        <v>53295</v>
      </c>
    </row>
    <row r="325" spans="1:6" x14ac:dyDescent="0.2">
      <c r="A325" s="102" t="s">
        <v>8</v>
      </c>
      <c r="B325" s="103" t="s">
        <v>19</v>
      </c>
      <c r="C325" s="104">
        <v>42000</v>
      </c>
      <c r="D325" s="104">
        <v>9000</v>
      </c>
      <c r="E325" s="104">
        <v>21.43</v>
      </c>
      <c r="F325" s="104">
        <v>51000</v>
      </c>
    </row>
    <row r="326" spans="1:6" x14ac:dyDescent="0.2">
      <c r="A326" s="83" t="s">
        <v>91</v>
      </c>
      <c r="B326" s="94" t="s">
        <v>92</v>
      </c>
      <c r="C326" s="84">
        <v>42000</v>
      </c>
      <c r="D326" s="84">
        <v>9000</v>
      </c>
      <c r="E326" s="84">
        <v>21.43</v>
      </c>
      <c r="F326" s="84">
        <v>51000</v>
      </c>
    </row>
    <row r="327" spans="1:6" x14ac:dyDescent="0.2">
      <c r="A327" s="102" t="s">
        <v>9</v>
      </c>
      <c r="B327" s="103" t="s">
        <v>20</v>
      </c>
      <c r="C327" s="104">
        <v>8000</v>
      </c>
      <c r="D327" s="104">
        <v>-5705</v>
      </c>
      <c r="E327" s="104">
        <v>-71.31</v>
      </c>
      <c r="F327" s="104">
        <v>2295</v>
      </c>
    </row>
    <row r="328" spans="1:6" x14ac:dyDescent="0.2">
      <c r="A328" s="83" t="s">
        <v>140</v>
      </c>
      <c r="B328" s="94" t="s">
        <v>141</v>
      </c>
      <c r="C328" s="84">
        <v>8000</v>
      </c>
      <c r="D328" s="84">
        <v>-5705</v>
      </c>
      <c r="E328" s="84">
        <v>-71.31</v>
      </c>
      <c r="F328" s="84">
        <v>2295</v>
      </c>
    </row>
    <row r="329" spans="1:6" ht="25.5" x14ac:dyDescent="0.2">
      <c r="A329" s="79" t="s">
        <v>423</v>
      </c>
      <c r="B329" s="101" t="s">
        <v>424</v>
      </c>
      <c r="C329" s="80">
        <v>15000</v>
      </c>
      <c r="D329" s="80">
        <v>2500</v>
      </c>
      <c r="E329" s="80">
        <v>16.670000000000002</v>
      </c>
      <c r="F329" s="80">
        <v>17500</v>
      </c>
    </row>
    <row r="330" spans="1:6" x14ac:dyDescent="0.2">
      <c r="A330" s="81" t="s">
        <v>200</v>
      </c>
      <c r="B330" s="93" t="s">
        <v>201</v>
      </c>
      <c r="C330" s="82">
        <v>15000</v>
      </c>
      <c r="D330" s="82">
        <v>2500</v>
      </c>
      <c r="E330" s="82">
        <v>16.670000000000002</v>
      </c>
      <c r="F330" s="82">
        <v>17500</v>
      </c>
    </row>
    <row r="331" spans="1:6" x14ac:dyDescent="0.2">
      <c r="A331" s="85" t="s">
        <v>204</v>
      </c>
      <c r="B331" s="95" t="s">
        <v>205</v>
      </c>
      <c r="C331" s="86">
        <v>15000</v>
      </c>
      <c r="D331" s="86">
        <v>2500</v>
      </c>
      <c r="E331" s="86">
        <v>16.670000000000002</v>
      </c>
      <c r="F331" s="86">
        <v>17500</v>
      </c>
    </row>
    <row r="332" spans="1:6" x14ac:dyDescent="0.2">
      <c r="A332" s="102" t="s">
        <v>8</v>
      </c>
      <c r="B332" s="103" t="s">
        <v>19</v>
      </c>
      <c r="C332" s="104">
        <v>15000</v>
      </c>
      <c r="D332" s="104">
        <v>2500</v>
      </c>
      <c r="E332" s="104">
        <v>16.670000000000002</v>
      </c>
      <c r="F332" s="104">
        <v>17500</v>
      </c>
    </row>
    <row r="333" spans="1:6" x14ac:dyDescent="0.2">
      <c r="A333" s="83" t="s">
        <v>91</v>
      </c>
      <c r="B333" s="94" t="s">
        <v>92</v>
      </c>
      <c r="C333" s="84">
        <v>15000</v>
      </c>
      <c r="D333" s="84">
        <v>2500</v>
      </c>
      <c r="E333" s="84">
        <v>16.670000000000002</v>
      </c>
      <c r="F333" s="84">
        <v>17500</v>
      </c>
    </row>
    <row r="334" spans="1:6" ht="25.5" x14ac:dyDescent="0.2">
      <c r="A334" s="79" t="s">
        <v>425</v>
      </c>
      <c r="B334" s="101" t="s">
        <v>426</v>
      </c>
      <c r="C334" s="80">
        <v>3000</v>
      </c>
      <c r="D334" s="80">
        <v>0</v>
      </c>
      <c r="E334" s="80">
        <v>0</v>
      </c>
      <c r="F334" s="80">
        <v>3000</v>
      </c>
    </row>
    <row r="335" spans="1:6" x14ac:dyDescent="0.2">
      <c r="A335" s="81" t="s">
        <v>189</v>
      </c>
      <c r="B335" s="93" t="s">
        <v>190</v>
      </c>
      <c r="C335" s="82">
        <v>3000</v>
      </c>
      <c r="D335" s="82">
        <v>0</v>
      </c>
      <c r="E335" s="82">
        <v>0</v>
      </c>
      <c r="F335" s="82">
        <v>3000</v>
      </c>
    </row>
    <row r="336" spans="1:6" x14ac:dyDescent="0.2">
      <c r="A336" s="102" t="s">
        <v>8</v>
      </c>
      <c r="B336" s="103" t="s">
        <v>19</v>
      </c>
      <c r="C336" s="104">
        <v>3000</v>
      </c>
      <c r="D336" s="104">
        <v>0</v>
      </c>
      <c r="E336" s="104">
        <v>0</v>
      </c>
      <c r="F336" s="104">
        <v>3000</v>
      </c>
    </row>
    <row r="337" spans="1:6" x14ac:dyDescent="0.2">
      <c r="A337" s="83" t="s">
        <v>91</v>
      </c>
      <c r="B337" s="94" t="s">
        <v>92</v>
      </c>
      <c r="C337" s="84">
        <v>3000</v>
      </c>
      <c r="D337" s="84">
        <v>0</v>
      </c>
      <c r="E337" s="84">
        <v>0</v>
      </c>
      <c r="F337" s="84">
        <v>3000</v>
      </c>
    </row>
    <row r="338" spans="1:6" ht="25.5" x14ac:dyDescent="0.2">
      <c r="A338" s="79" t="s">
        <v>427</v>
      </c>
      <c r="B338" s="101" t="s">
        <v>428</v>
      </c>
      <c r="C338" s="80">
        <v>4000</v>
      </c>
      <c r="D338" s="80">
        <v>2500</v>
      </c>
      <c r="E338" s="80">
        <v>62.5</v>
      </c>
      <c r="F338" s="80">
        <v>6500</v>
      </c>
    </row>
    <row r="339" spans="1:6" x14ac:dyDescent="0.2">
      <c r="A339" s="81" t="s">
        <v>185</v>
      </c>
      <c r="B339" s="93" t="s">
        <v>186</v>
      </c>
      <c r="C339" s="82">
        <v>4000</v>
      </c>
      <c r="D339" s="82">
        <v>2500</v>
      </c>
      <c r="E339" s="82">
        <v>62.5</v>
      </c>
      <c r="F339" s="82">
        <v>6500</v>
      </c>
    </row>
    <row r="340" spans="1:6" x14ac:dyDescent="0.2">
      <c r="A340" s="102" t="s">
        <v>8</v>
      </c>
      <c r="B340" s="103" t="s">
        <v>19</v>
      </c>
      <c r="C340" s="104">
        <v>4000</v>
      </c>
      <c r="D340" s="104">
        <v>2500</v>
      </c>
      <c r="E340" s="104">
        <v>62.5</v>
      </c>
      <c r="F340" s="104">
        <v>6500</v>
      </c>
    </row>
    <row r="341" spans="1:6" x14ac:dyDescent="0.2">
      <c r="A341" s="83" t="s">
        <v>91</v>
      </c>
      <c r="B341" s="94" t="s">
        <v>92</v>
      </c>
      <c r="C341" s="84">
        <v>4000</v>
      </c>
      <c r="D341" s="84">
        <v>2500</v>
      </c>
      <c r="E341" s="84">
        <v>62.5</v>
      </c>
      <c r="F341" s="84">
        <v>6500</v>
      </c>
    </row>
    <row r="342" spans="1:6" ht="25.5" x14ac:dyDescent="0.2">
      <c r="A342" s="79" t="s">
        <v>429</v>
      </c>
      <c r="B342" s="101" t="s">
        <v>430</v>
      </c>
      <c r="C342" s="80">
        <v>19000</v>
      </c>
      <c r="D342" s="80">
        <v>0</v>
      </c>
      <c r="E342" s="80">
        <v>0</v>
      </c>
      <c r="F342" s="80">
        <v>19000</v>
      </c>
    </row>
    <row r="343" spans="1:6" x14ac:dyDescent="0.2">
      <c r="A343" s="81" t="s">
        <v>200</v>
      </c>
      <c r="B343" s="93" t="s">
        <v>201</v>
      </c>
      <c r="C343" s="82">
        <v>19000</v>
      </c>
      <c r="D343" s="82">
        <v>0</v>
      </c>
      <c r="E343" s="82">
        <v>0</v>
      </c>
      <c r="F343" s="82">
        <v>19000</v>
      </c>
    </row>
    <row r="344" spans="1:6" x14ac:dyDescent="0.2">
      <c r="A344" s="85" t="s">
        <v>202</v>
      </c>
      <c r="B344" s="95" t="s">
        <v>203</v>
      </c>
      <c r="C344" s="86">
        <v>19000</v>
      </c>
      <c r="D344" s="86">
        <v>0</v>
      </c>
      <c r="E344" s="86">
        <v>0</v>
      </c>
      <c r="F344" s="86">
        <v>19000</v>
      </c>
    </row>
    <row r="345" spans="1:6" x14ac:dyDescent="0.2">
      <c r="A345" s="102" t="s">
        <v>8</v>
      </c>
      <c r="B345" s="103" t="s">
        <v>19</v>
      </c>
      <c r="C345" s="104">
        <v>9000</v>
      </c>
      <c r="D345" s="104">
        <v>3000</v>
      </c>
      <c r="E345" s="104">
        <v>33.33</v>
      </c>
      <c r="F345" s="104">
        <v>12000</v>
      </c>
    </row>
    <row r="346" spans="1:6" x14ac:dyDescent="0.2">
      <c r="A346" s="83" t="s">
        <v>91</v>
      </c>
      <c r="B346" s="94" t="s">
        <v>92</v>
      </c>
      <c r="C346" s="84">
        <v>9000</v>
      </c>
      <c r="D346" s="84">
        <v>3000</v>
      </c>
      <c r="E346" s="84">
        <v>33.33</v>
      </c>
      <c r="F346" s="84">
        <v>12000</v>
      </c>
    </row>
    <row r="347" spans="1:6" x14ac:dyDescent="0.2">
      <c r="A347" s="102" t="s">
        <v>9</v>
      </c>
      <c r="B347" s="103" t="s">
        <v>20</v>
      </c>
      <c r="C347" s="104">
        <v>10000</v>
      </c>
      <c r="D347" s="104">
        <v>-3000</v>
      </c>
      <c r="E347" s="104">
        <v>-30</v>
      </c>
      <c r="F347" s="104">
        <v>7000</v>
      </c>
    </row>
    <row r="348" spans="1:6" x14ac:dyDescent="0.2">
      <c r="A348" s="83" t="s">
        <v>153</v>
      </c>
      <c r="B348" s="94" t="s">
        <v>154</v>
      </c>
      <c r="C348" s="84">
        <v>10000</v>
      </c>
      <c r="D348" s="84">
        <v>-3000</v>
      </c>
      <c r="E348" s="84">
        <v>-30</v>
      </c>
      <c r="F348" s="84">
        <v>7000</v>
      </c>
    </row>
    <row r="349" spans="1:6" ht="25.5" x14ac:dyDescent="0.2">
      <c r="A349" s="79" t="s">
        <v>431</v>
      </c>
      <c r="B349" s="101" t="s">
        <v>432</v>
      </c>
      <c r="C349" s="80">
        <v>8000</v>
      </c>
      <c r="D349" s="80">
        <v>2500</v>
      </c>
      <c r="E349" s="80">
        <v>31.25</v>
      </c>
      <c r="F349" s="80">
        <v>10500</v>
      </c>
    </row>
    <row r="350" spans="1:6" x14ac:dyDescent="0.2">
      <c r="A350" s="81" t="s">
        <v>185</v>
      </c>
      <c r="B350" s="93" t="s">
        <v>186</v>
      </c>
      <c r="C350" s="82">
        <v>8000</v>
      </c>
      <c r="D350" s="82">
        <v>2500</v>
      </c>
      <c r="E350" s="82">
        <v>31.25</v>
      </c>
      <c r="F350" s="82">
        <v>10500</v>
      </c>
    </row>
    <row r="351" spans="1:6" x14ac:dyDescent="0.2">
      <c r="A351" s="102" t="s">
        <v>8</v>
      </c>
      <c r="B351" s="103" t="s">
        <v>19</v>
      </c>
      <c r="C351" s="104">
        <v>4000</v>
      </c>
      <c r="D351" s="104">
        <v>6000</v>
      </c>
      <c r="E351" s="104">
        <v>150</v>
      </c>
      <c r="F351" s="104">
        <v>10000</v>
      </c>
    </row>
    <row r="352" spans="1:6" x14ac:dyDescent="0.2">
      <c r="A352" s="83" t="s">
        <v>91</v>
      </c>
      <c r="B352" s="94" t="s">
        <v>92</v>
      </c>
      <c r="C352" s="84">
        <v>4000</v>
      </c>
      <c r="D352" s="84">
        <v>6000</v>
      </c>
      <c r="E352" s="84">
        <v>150</v>
      </c>
      <c r="F352" s="84">
        <v>10000</v>
      </c>
    </row>
    <row r="353" spans="1:6" x14ac:dyDescent="0.2">
      <c r="A353" s="102" t="s">
        <v>9</v>
      </c>
      <c r="B353" s="103" t="s">
        <v>20</v>
      </c>
      <c r="C353" s="104">
        <v>4000</v>
      </c>
      <c r="D353" s="104">
        <v>-3500</v>
      </c>
      <c r="E353" s="104">
        <v>-87.5</v>
      </c>
      <c r="F353" s="104">
        <v>500</v>
      </c>
    </row>
    <row r="354" spans="1:6" x14ac:dyDescent="0.2">
      <c r="A354" s="83" t="s">
        <v>153</v>
      </c>
      <c r="B354" s="94" t="s">
        <v>154</v>
      </c>
      <c r="C354" s="84">
        <v>4000</v>
      </c>
      <c r="D354" s="84">
        <v>-3500</v>
      </c>
      <c r="E354" s="84">
        <v>-87.5</v>
      </c>
      <c r="F354" s="84">
        <v>500</v>
      </c>
    </row>
    <row r="355" spans="1:6" ht="25.5" x14ac:dyDescent="0.2">
      <c r="A355" s="79" t="s">
        <v>433</v>
      </c>
      <c r="B355" s="101" t="s">
        <v>434</v>
      </c>
      <c r="C355" s="80">
        <v>40000</v>
      </c>
      <c r="D355" s="80">
        <v>0</v>
      </c>
      <c r="E355" s="80">
        <v>0</v>
      </c>
      <c r="F355" s="80">
        <v>40000</v>
      </c>
    </row>
    <row r="356" spans="1:6" x14ac:dyDescent="0.2">
      <c r="A356" s="81" t="s">
        <v>185</v>
      </c>
      <c r="B356" s="93" t="s">
        <v>186</v>
      </c>
      <c r="C356" s="82">
        <v>10000</v>
      </c>
      <c r="D356" s="82">
        <v>-10000</v>
      </c>
      <c r="E356" s="82">
        <v>-100</v>
      </c>
      <c r="F356" s="82">
        <v>0</v>
      </c>
    </row>
    <row r="357" spans="1:6" x14ac:dyDescent="0.2">
      <c r="A357" s="102" t="s">
        <v>8</v>
      </c>
      <c r="B357" s="103" t="s">
        <v>19</v>
      </c>
      <c r="C357" s="104">
        <v>10000</v>
      </c>
      <c r="D357" s="104">
        <v>-10000</v>
      </c>
      <c r="E357" s="104">
        <v>-100</v>
      </c>
      <c r="F357" s="104">
        <v>0</v>
      </c>
    </row>
    <row r="358" spans="1:6" x14ac:dyDescent="0.2">
      <c r="A358" s="83" t="s">
        <v>91</v>
      </c>
      <c r="B358" s="94" t="s">
        <v>92</v>
      </c>
      <c r="C358" s="84">
        <v>10000</v>
      </c>
      <c r="D358" s="84">
        <v>-10000</v>
      </c>
      <c r="E358" s="84">
        <v>-100</v>
      </c>
      <c r="F358" s="84">
        <v>0</v>
      </c>
    </row>
    <row r="359" spans="1:6" x14ac:dyDescent="0.2">
      <c r="A359" s="81" t="s">
        <v>200</v>
      </c>
      <c r="B359" s="93" t="s">
        <v>201</v>
      </c>
      <c r="C359" s="82">
        <v>30000</v>
      </c>
      <c r="D359" s="82">
        <v>10000</v>
      </c>
      <c r="E359" s="82">
        <v>33.33</v>
      </c>
      <c r="F359" s="82">
        <v>40000</v>
      </c>
    </row>
    <row r="360" spans="1:6" x14ac:dyDescent="0.2">
      <c r="A360" s="85" t="s">
        <v>202</v>
      </c>
      <c r="B360" s="95" t="s">
        <v>203</v>
      </c>
      <c r="C360" s="86">
        <v>30000</v>
      </c>
      <c r="D360" s="86">
        <v>10000</v>
      </c>
      <c r="E360" s="86">
        <v>33.33</v>
      </c>
      <c r="F360" s="86">
        <v>40000</v>
      </c>
    </row>
    <row r="361" spans="1:6" x14ac:dyDescent="0.2">
      <c r="A361" s="102" t="s">
        <v>8</v>
      </c>
      <c r="B361" s="103" t="s">
        <v>19</v>
      </c>
      <c r="C361" s="104">
        <v>30000</v>
      </c>
      <c r="D361" s="104">
        <v>10000</v>
      </c>
      <c r="E361" s="104">
        <v>33.33</v>
      </c>
      <c r="F361" s="104">
        <v>40000</v>
      </c>
    </row>
    <row r="362" spans="1:6" x14ac:dyDescent="0.2">
      <c r="A362" s="83" t="s">
        <v>91</v>
      </c>
      <c r="B362" s="94" t="s">
        <v>92</v>
      </c>
      <c r="C362" s="84">
        <v>30000</v>
      </c>
      <c r="D362" s="84">
        <v>10000</v>
      </c>
      <c r="E362" s="84">
        <v>33.33</v>
      </c>
      <c r="F362" s="84">
        <v>40000</v>
      </c>
    </row>
    <row r="363" spans="1:6" ht="25.5" x14ac:dyDescent="0.2">
      <c r="A363" s="79" t="s">
        <v>435</v>
      </c>
      <c r="B363" s="101" t="s">
        <v>436</v>
      </c>
      <c r="C363" s="80">
        <v>5000</v>
      </c>
      <c r="D363" s="80">
        <v>-4500</v>
      </c>
      <c r="E363" s="80">
        <v>-90</v>
      </c>
      <c r="F363" s="80">
        <v>500</v>
      </c>
    </row>
    <row r="364" spans="1:6" x14ac:dyDescent="0.2">
      <c r="A364" s="81" t="s">
        <v>185</v>
      </c>
      <c r="B364" s="93" t="s">
        <v>186</v>
      </c>
      <c r="C364" s="82">
        <v>5000</v>
      </c>
      <c r="D364" s="82">
        <v>-4500</v>
      </c>
      <c r="E364" s="82">
        <v>-90</v>
      </c>
      <c r="F364" s="82">
        <v>500</v>
      </c>
    </row>
    <row r="365" spans="1:6" x14ac:dyDescent="0.2">
      <c r="A365" s="102" t="s">
        <v>8</v>
      </c>
      <c r="B365" s="103" t="s">
        <v>19</v>
      </c>
      <c r="C365" s="104">
        <v>5000</v>
      </c>
      <c r="D365" s="104">
        <v>-4500</v>
      </c>
      <c r="E365" s="104">
        <v>-90</v>
      </c>
      <c r="F365" s="104">
        <v>500</v>
      </c>
    </row>
    <row r="366" spans="1:6" x14ac:dyDescent="0.2">
      <c r="A366" s="83" t="s">
        <v>91</v>
      </c>
      <c r="B366" s="94" t="s">
        <v>92</v>
      </c>
      <c r="C366" s="84">
        <v>5000</v>
      </c>
      <c r="D366" s="84">
        <v>-4500</v>
      </c>
      <c r="E366" s="84">
        <v>-90</v>
      </c>
      <c r="F366" s="84">
        <v>500</v>
      </c>
    </row>
    <row r="367" spans="1:6" ht="38.25" x14ac:dyDescent="0.2">
      <c r="A367" s="79" t="s">
        <v>437</v>
      </c>
      <c r="B367" s="101" t="s">
        <v>438</v>
      </c>
      <c r="C367" s="80">
        <v>16000</v>
      </c>
      <c r="D367" s="80">
        <v>0</v>
      </c>
      <c r="E367" s="80">
        <v>0</v>
      </c>
      <c r="F367" s="80">
        <v>16000</v>
      </c>
    </row>
    <row r="368" spans="1:6" x14ac:dyDescent="0.2">
      <c r="A368" s="81" t="s">
        <v>200</v>
      </c>
      <c r="B368" s="93" t="s">
        <v>201</v>
      </c>
      <c r="C368" s="82">
        <v>16000</v>
      </c>
      <c r="D368" s="82">
        <v>0</v>
      </c>
      <c r="E368" s="82">
        <v>0</v>
      </c>
      <c r="F368" s="82">
        <v>16000</v>
      </c>
    </row>
    <row r="369" spans="1:6" x14ac:dyDescent="0.2">
      <c r="A369" s="85" t="s">
        <v>202</v>
      </c>
      <c r="B369" s="95" t="s">
        <v>203</v>
      </c>
      <c r="C369" s="86">
        <v>16000</v>
      </c>
      <c r="D369" s="86">
        <v>0</v>
      </c>
      <c r="E369" s="86">
        <v>0</v>
      </c>
      <c r="F369" s="86">
        <v>16000</v>
      </c>
    </row>
    <row r="370" spans="1:6" x14ac:dyDescent="0.2">
      <c r="A370" s="102" t="s">
        <v>9</v>
      </c>
      <c r="B370" s="103" t="s">
        <v>20</v>
      </c>
      <c r="C370" s="104">
        <v>16000</v>
      </c>
      <c r="D370" s="104">
        <v>0</v>
      </c>
      <c r="E370" s="104">
        <v>0</v>
      </c>
      <c r="F370" s="104">
        <v>16000</v>
      </c>
    </row>
    <row r="371" spans="1:6" x14ac:dyDescent="0.2">
      <c r="A371" s="83" t="s">
        <v>140</v>
      </c>
      <c r="B371" s="94" t="s">
        <v>141</v>
      </c>
      <c r="C371" s="84">
        <v>16000</v>
      </c>
      <c r="D371" s="84">
        <v>0</v>
      </c>
      <c r="E371" s="84">
        <v>0</v>
      </c>
      <c r="F371" s="84">
        <v>16000</v>
      </c>
    </row>
    <row r="372" spans="1:6" ht="25.5" x14ac:dyDescent="0.2">
      <c r="A372" s="79" t="s">
        <v>439</v>
      </c>
      <c r="B372" s="101" t="s">
        <v>440</v>
      </c>
      <c r="C372" s="80">
        <v>25000</v>
      </c>
      <c r="D372" s="80">
        <v>-9500</v>
      </c>
      <c r="E372" s="80">
        <v>-38</v>
      </c>
      <c r="F372" s="80">
        <v>15500</v>
      </c>
    </row>
    <row r="373" spans="1:6" x14ac:dyDescent="0.2">
      <c r="A373" s="81" t="s">
        <v>185</v>
      </c>
      <c r="B373" s="93" t="s">
        <v>186</v>
      </c>
      <c r="C373" s="82">
        <v>10000</v>
      </c>
      <c r="D373" s="82">
        <v>-9500</v>
      </c>
      <c r="E373" s="82">
        <v>-95</v>
      </c>
      <c r="F373" s="82">
        <v>500</v>
      </c>
    </row>
    <row r="374" spans="1:6" x14ac:dyDescent="0.2">
      <c r="A374" s="102" t="s">
        <v>8</v>
      </c>
      <c r="B374" s="103" t="s">
        <v>19</v>
      </c>
      <c r="C374" s="104">
        <v>10000</v>
      </c>
      <c r="D374" s="104">
        <v>-9500</v>
      </c>
      <c r="E374" s="104">
        <v>-95</v>
      </c>
      <c r="F374" s="104">
        <v>500</v>
      </c>
    </row>
    <row r="375" spans="1:6" x14ac:dyDescent="0.2">
      <c r="A375" s="83" t="s">
        <v>91</v>
      </c>
      <c r="B375" s="94" t="s">
        <v>92</v>
      </c>
      <c r="C375" s="84">
        <v>10000</v>
      </c>
      <c r="D375" s="84">
        <v>-9500</v>
      </c>
      <c r="E375" s="84">
        <v>-95</v>
      </c>
      <c r="F375" s="84">
        <v>500</v>
      </c>
    </row>
    <row r="376" spans="1:6" x14ac:dyDescent="0.2">
      <c r="A376" s="81" t="s">
        <v>214</v>
      </c>
      <c r="B376" s="93" t="s">
        <v>215</v>
      </c>
      <c r="C376" s="82">
        <v>15000</v>
      </c>
      <c r="D376" s="82">
        <v>0</v>
      </c>
      <c r="E376" s="82">
        <v>0</v>
      </c>
      <c r="F376" s="82">
        <v>15000</v>
      </c>
    </row>
    <row r="377" spans="1:6" x14ac:dyDescent="0.2">
      <c r="A377" s="85" t="s">
        <v>218</v>
      </c>
      <c r="B377" s="95" t="s">
        <v>219</v>
      </c>
      <c r="C377" s="86">
        <v>15000</v>
      </c>
      <c r="D377" s="86">
        <v>0</v>
      </c>
      <c r="E377" s="86">
        <v>0</v>
      </c>
      <c r="F377" s="86">
        <v>15000</v>
      </c>
    </row>
    <row r="378" spans="1:6" x14ac:dyDescent="0.2">
      <c r="A378" s="102" t="s">
        <v>8</v>
      </c>
      <c r="B378" s="103" t="s">
        <v>19</v>
      </c>
      <c r="C378" s="104">
        <v>15000</v>
      </c>
      <c r="D378" s="104">
        <v>0</v>
      </c>
      <c r="E378" s="104">
        <v>0</v>
      </c>
      <c r="F378" s="104">
        <v>15000</v>
      </c>
    </row>
    <row r="379" spans="1:6" x14ac:dyDescent="0.2">
      <c r="A379" s="83" t="s">
        <v>91</v>
      </c>
      <c r="B379" s="94" t="s">
        <v>92</v>
      </c>
      <c r="C379" s="84">
        <v>15000</v>
      </c>
      <c r="D379" s="84">
        <v>0</v>
      </c>
      <c r="E379" s="84">
        <v>0</v>
      </c>
      <c r="F379" s="84">
        <v>15000</v>
      </c>
    </row>
    <row r="380" spans="1:6" x14ac:dyDescent="0.2">
      <c r="A380" s="77" t="s">
        <v>441</v>
      </c>
      <c r="B380" s="100" t="s">
        <v>442</v>
      </c>
      <c r="C380" s="78">
        <v>1255800</v>
      </c>
      <c r="D380" s="78">
        <v>-73250</v>
      </c>
      <c r="E380" s="78">
        <v>-5.83</v>
      </c>
      <c r="F380" s="78">
        <v>1182550</v>
      </c>
    </row>
    <row r="381" spans="1:6" ht="38.25" x14ac:dyDescent="0.2">
      <c r="A381" s="79" t="s">
        <v>443</v>
      </c>
      <c r="B381" s="101" t="s">
        <v>444</v>
      </c>
      <c r="C381" s="80">
        <v>420000</v>
      </c>
      <c r="D381" s="80">
        <v>-5000</v>
      </c>
      <c r="E381" s="80">
        <v>-1.19</v>
      </c>
      <c r="F381" s="80">
        <v>415000</v>
      </c>
    </row>
    <row r="382" spans="1:6" x14ac:dyDescent="0.2">
      <c r="A382" s="81" t="s">
        <v>185</v>
      </c>
      <c r="B382" s="93" t="s">
        <v>186</v>
      </c>
      <c r="C382" s="82">
        <v>27600</v>
      </c>
      <c r="D382" s="82">
        <v>-25000</v>
      </c>
      <c r="E382" s="82">
        <v>-90.58</v>
      </c>
      <c r="F382" s="82">
        <v>2600</v>
      </c>
    </row>
    <row r="383" spans="1:6" x14ac:dyDescent="0.2">
      <c r="A383" s="102" t="s">
        <v>9</v>
      </c>
      <c r="B383" s="103" t="s">
        <v>20</v>
      </c>
      <c r="C383" s="104">
        <v>27600</v>
      </c>
      <c r="D383" s="104">
        <v>-25000</v>
      </c>
      <c r="E383" s="104">
        <v>-90.58</v>
      </c>
      <c r="F383" s="104">
        <v>2600</v>
      </c>
    </row>
    <row r="384" spans="1:6" x14ac:dyDescent="0.2">
      <c r="A384" s="83" t="s">
        <v>140</v>
      </c>
      <c r="B384" s="94" t="s">
        <v>141</v>
      </c>
      <c r="C384" s="84">
        <v>27600</v>
      </c>
      <c r="D384" s="84">
        <v>-25000</v>
      </c>
      <c r="E384" s="84">
        <v>-90.58</v>
      </c>
      <c r="F384" s="84">
        <v>2600</v>
      </c>
    </row>
    <row r="385" spans="1:6" x14ac:dyDescent="0.2">
      <c r="A385" s="81" t="s">
        <v>198</v>
      </c>
      <c r="B385" s="93" t="s">
        <v>199</v>
      </c>
      <c r="C385" s="82">
        <v>223400</v>
      </c>
      <c r="D385" s="82">
        <v>0</v>
      </c>
      <c r="E385" s="82">
        <v>0</v>
      </c>
      <c r="F385" s="82">
        <v>223400</v>
      </c>
    </row>
    <row r="386" spans="1:6" x14ac:dyDescent="0.2">
      <c r="A386" s="102" t="s">
        <v>9</v>
      </c>
      <c r="B386" s="103" t="s">
        <v>20</v>
      </c>
      <c r="C386" s="104">
        <v>223400</v>
      </c>
      <c r="D386" s="104">
        <v>0</v>
      </c>
      <c r="E386" s="104">
        <v>0</v>
      </c>
      <c r="F386" s="104">
        <v>223400</v>
      </c>
    </row>
    <row r="387" spans="1:6" x14ac:dyDescent="0.2">
      <c r="A387" s="83" t="s">
        <v>140</v>
      </c>
      <c r="B387" s="94" t="s">
        <v>141</v>
      </c>
      <c r="C387" s="84">
        <v>223400</v>
      </c>
      <c r="D387" s="84">
        <v>0</v>
      </c>
      <c r="E387" s="84">
        <v>0</v>
      </c>
      <c r="F387" s="84">
        <v>223400</v>
      </c>
    </row>
    <row r="388" spans="1:6" x14ac:dyDescent="0.2">
      <c r="A388" s="81" t="s">
        <v>200</v>
      </c>
      <c r="B388" s="93" t="s">
        <v>201</v>
      </c>
      <c r="C388" s="82">
        <v>89000</v>
      </c>
      <c r="D388" s="82">
        <v>20000</v>
      </c>
      <c r="E388" s="82">
        <v>22.47</v>
      </c>
      <c r="F388" s="82">
        <v>109000</v>
      </c>
    </row>
    <row r="389" spans="1:6" x14ac:dyDescent="0.2">
      <c r="A389" s="85" t="s">
        <v>202</v>
      </c>
      <c r="B389" s="95" t="s">
        <v>203</v>
      </c>
      <c r="C389" s="86">
        <v>89000</v>
      </c>
      <c r="D389" s="86">
        <v>20000</v>
      </c>
      <c r="E389" s="86">
        <v>22.47</v>
      </c>
      <c r="F389" s="86">
        <v>109000</v>
      </c>
    </row>
    <row r="390" spans="1:6" x14ac:dyDescent="0.2">
      <c r="A390" s="102" t="s">
        <v>9</v>
      </c>
      <c r="B390" s="103" t="s">
        <v>20</v>
      </c>
      <c r="C390" s="104">
        <v>89000</v>
      </c>
      <c r="D390" s="104">
        <v>20000</v>
      </c>
      <c r="E390" s="104">
        <v>22.47</v>
      </c>
      <c r="F390" s="104">
        <v>109000</v>
      </c>
    </row>
    <row r="391" spans="1:6" x14ac:dyDescent="0.2">
      <c r="A391" s="83" t="s">
        <v>140</v>
      </c>
      <c r="B391" s="94" t="s">
        <v>141</v>
      </c>
      <c r="C391" s="84">
        <v>89000</v>
      </c>
      <c r="D391" s="84">
        <v>20000</v>
      </c>
      <c r="E391" s="84">
        <v>22.47</v>
      </c>
      <c r="F391" s="84">
        <v>109000</v>
      </c>
    </row>
    <row r="392" spans="1:6" x14ac:dyDescent="0.2">
      <c r="A392" s="81" t="s">
        <v>248</v>
      </c>
      <c r="B392" s="93" t="s">
        <v>249</v>
      </c>
      <c r="C392" s="82">
        <v>80000</v>
      </c>
      <c r="D392" s="82">
        <v>0</v>
      </c>
      <c r="E392" s="82">
        <v>0</v>
      </c>
      <c r="F392" s="82">
        <v>80000</v>
      </c>
    </row>
    <row r="393" spans="1:6" x14ac:dyDescent="0.2">
      <c r="A393" s="85" t="s">
        <v>250</v>
      </c>
      <c r="B393" s="95" t="s">
        <v>251</v>
      </c>
      <c r="C393" s="86">
        <v>80000</v>
      </c>
      <c r="D393" s="86">
        <v>0</v>
      </c>
      <c r="E393" s="86">
        <v>0</v>
      </c>
      <c r="F393" s="86">
        <v>80000</v>
      </c>
    </row>
    <row r="394" spans="1:6" x14ac:dyDescent="0.2">
      <c r="A394" s="102" t="s">
        <v>9</v>
      </c>
      <c r="B394" s="103" t="s">
        <v>20</v>
      </c>
      <c r="C394" s="104">
        <v>80000</v>
      </c>
      <c r="D394" s="104">
        <v>0</v>
      </c>
      <c r="E394" s="104">
        <v>0</v>
      </c>
      <c r="F394" s="104">
        <v>80000</v>
      </c>
    </row>
    <row r="395" spans="1:6" x14ac:dyDescent="0.2">
      <c r="A395" s="83" t="s">
        <v>140</v>
      </c>
      <c r="B395" s="94" t="s">
        <v>141</v>
      </c>
      <c r="C395" s="84">
        <v>80000</v>
      </c>
      <c r="D395" s="84">
        <v>0</v>
      </c>
      <c r="E395" s="84">
        <v>0</v>
      </c>
      <c r="F395" s="84">
        <v>80000</v>
      </c>
    </row>
    <row r="396" spans="1:6" ht="38.25" x14ac:dyDescent="0.2">
      <c r="A396" s="79" t="s">
        <v>445</v>
      </c>
      <c r="B396" s="101" t="s">
        <v>446</v>
      </c>
      <c r="C396" s="80">
        <v>300000</v>
      </c>
      <c r="D396" s="80">
        <v>-2000</v>
      </c>
      <c r="E396" s="80">
        <v>-0.67</v>
      </c>
      <c r="F396" s="80">
        <v>298000</v>
      </c>
    </row>
    <row r="397" spans="1:6" x14ac:dyDescent="0.2">
      <c r="A397" s="81" t="s">
        <v>185</v>
      </c>
      <c r="B397" s="93" t="s">
        <v>186</v>
      </c>
      <c r="C397" s="82">
        <v>20000</v>
      </c>
      <c r="D397" s="82">
        <v>-12000</v>
      </c>
      <c r="E397" s="82">
        <v>-60</v>
      </c>
      <c r="F397" s="82">
        <v>8000</v>
      </c>
    </row>
    <row r="398" spans="1:6" x14ac:dyDescent="0.2">
      <c r="A398" s="102" t="s">
        <v>9</v>
      </c>
      <c r="B398" s="103" t="s">
        <v>20</v>
      </c>
      <c r="C398" s="104">
        <v>20000</v>
      </c>
      <c r="D398" s="104">
        <v>-12000</v>
      </c>
      <c r="E398" s="104">
        <v>-60</v>
      </c>
      <c r="F398" s="104">
        <v>8000</v>
      </c>
    </row>
    <row r="399" spans="1:6" x14ac:dyDescent="0.2">
      <c r="A399" s="83" t="s">
        <v>153</v>
      </c>
      <c r="B399" s="94" t="s">
        <v>154</v>
      </c>
      <c r="C399" s="84">
        <v>20000</v>
      </c>
      <c r="D399" s="84">
        <v>-12000</v>
      </c>
      <c r="E399" s="84">
        <v>-60</v>
      </c>
      <c r="F399" s="84">
        <v>8000</v>
      </c>
    </row>
    <row r="400" spans="1:6" x14ac:dyDescent="0.2">
      <c r="A400" s="81" t="s">
        <v>198</v>
      </c>
      <c r="B400" s="93" t="s">
        <v>199</v>
      </c>
      <c r="C400" s="82">
        <v>150000</v>
      </c>
      <c r="D400" s="82">
        <v>0</v>
      </c>
      <c r="E400" s="82">
        <v>0</v>
      </c>
      <c r="F400" s="82">
        <v>150000</v>
      </c>
    </row>
    <row r="401" spans="1:6" x14ac:dyDescent="0.2">
      <c r="A401" s="102" t="s">
        <v>9</v>
      </c>
      <c r="B401" s="103" t="s">
        <v>20</v>
      </c>
      <c r="C401" s="104">
        <v>150000</v>
      </c>
      <c r="D401" s="104">
        <v>0</v>
      </c>
      <c r="E401" s="104">
        <v>0</v>
      </c>
      <c r="F401" s="104">
        <v>150000</v>
      </c>
    </row>
    <row r="402" spans="1:6" x14ac:dyDescent="0.2">
      <c r="A402" s="83" t="s">
        <v>153</v>
      </c>
      <c r="B402" s="94" t="s">
        <v>154</v>
      </c>
      <c r="C402" s="84">
        <v>150000</v>
      </c>
      <c r="D402" s="84">
        <v>0</v>
      </c>
      <c r="E402" s="84">
        <v>0</v>
      </c>
      <c r="F402" s="84">
        <v>150000</v>
      </c>
    </row>
    <row r="403" spans="1:6" x14ac:dyDescent="0.2">
      <c r="A403" s="81" t="s">
        <v>200</v>
      </c>
      <c r="B403" s="93" t="s">
        <v>201</v>
      </c>
      <c r="C403" s="82">
        <v>130000</v>
      </c>
      <c r="D403" s="82">
        <v>10000</v>
      </c>
      <c r="E403" s="82">
        <v>7.69</v>
      </c>
      <c r="F403" s="82">
        <v>140000</v>
      </c>
    </row>
    <row r="404" spans="1:6" x14ac:dyDescent="0.2">
      <c r="A404" s="85" t="s">
        <v>202</v>
      </c>
      <c r="B404" s="95" t="s">
        <v>203</v>
      </c>
      <c r="C404" s="86">
        <v>130000</v>
      </c>
      <c r="D404" s="86">
        <v>10000</v>
      </c>
      <c r="E404" s="86">
        <v>7.69</v>
      </c>
      <c r="F404" s="86">
        <v>140000</v>
      </c>
    </row>
    <row r="405" spans="1:6" x14ac:dyDescent="0.2">
      <c r="A405" s="102" t="s">
        <v>9</v>
      </c>
      <c r="B405" s="103" t="s">
        <v>20</v>
      </c>
      <c r="C405" s="104">
        <v>130000</v>
      </c>
      <c r="D405" s="104">
        <v>10000</v>
      </c>
      <c r="E405" s="104">
        <v>7.69</v>
      </c>
      <c r="F405" s="104">
        <v>140000</v>
      </c>
    </row>
    <row r="406" spans="1:6" x14ac:dyDescent="0.2">
      <c r="A406" s="83" t="s">
        <v>153</v>
      </c>
      <c r="B406" s="94" t="s">
        <v>154</v>
      </c>
      <c r="C406" s="84">
        <v>130000</v>
      </c>
      <c r="D406" s="84">
        <v>10000</v>
      </c>
      <c r="E406" s="84">
        <v>7.69</v>
      </c>
      <c r="F406" s="84">
        <v>140000</v>
      </c>
    </row>
    <row r="407" spans="1:6" ht="38.25" x14ac:dyDescent="0.2">
      <c r="A407" s="79" t="s">
        <v>447</v>
      </c>
      <c r="B407" s="101" t="s">
        <v>448</v>
      </c>
      <c r="C407" s="80">
        <v>3000</v>
      </c>
      <c r="D407" s="80">
        <v>1750</v>
      </c>
      <c r="E407" s="80">
        <v>58.33</v>
      </c>
      <c r="F407" s="80">
        <v>4750</v>
      </c>
    </row>
    <row r="408" spans="1:6" x14ac:dyDescent="0.2">
      <c r="A408" s="81" t="s">
        <v>200</v>
      </c>
      <c r="B408" s="93" t="s">
        <v>201</v>
      </c>
      <c r="C408" s="82">
        <v>3000</v>
      </c>
      <c r="D408" s="82">
        <v>1750</v>
      </c>
      <c r="E408" s="82">
        <v>58.33</v>
      </c>
      <c r="F408" s="82">
        <v>4750</v>
      </c>
    </row>
    <row r="409" spans="1:6" x14ac:dyDescent="0.2">
      <c r="A409" s="85" t="s">
        <v>202</v>
      </c>
      <c r="B409" s="95" t="s">
        <v>203</v>
      </c>
      <c r="C409" s="86">
        <v>3000</v>
      </c>
      <c r="D409" s="86">
        <v>1750</v>
      </c>
      <c r="E409" s="86">
        <v>58.33</v>
      </c>
      <c r="F409" s="86">
        <v>4750</v>
      </c>
    </row>
    <row r="410" spans="1:6" x14ac:dyDescent="0.2">
      <c r="A410" s="102" t="s">
        <v>9</v>
      </c>
      <c r="B410" s="103" t="s">
        <v>20</v>
      </c>
      <c r="C410" s="104">
        <v>3000</v>
      </c>
      <c r="D410" s="104">
        <v>1750</v>
      </c>
      <c r="E410" s="104">
        <v>58.33</v>
      </c>
      <c r="F410" s="104">
        <v>4750</v>
      </c>
    </row>
    <row r="411" spans="1:6" x14ac:dyDescent="0.2">
      <c r="A411" s="83" t="s">
        <v>140</v>
      </c>
      <c r="B411" s="94" t="s">
        <v>141</v>
      </c>
      <c r="C411" s="84">
        <v>3000</v>
      </c>
      <c r="D411" s="84">
        <v>1750</v>
      </c>
      <c r="E411" s="84">
        <v>58.33</v>
      </c>
      <c r="F411" s="84">
        <v>4750</v>
      </c>
    </row>
    <row r="412" spans="1:6" ht="38.25" x14ac:dyDescent="0.2">
      <c r="A412" s="79" t="s">
        <v>449</v>
      </c>
      <c r="B412" s="101" t="s">
        <v>450</v>
      </c>
      <c r="C412" s="80">
        <v>60000</v>
      </c>
      <c r="D412" s="80">
        <v>-4000</v>
      </c>
      <c r="E412" s="80">
        <v>-6.67</v>
      </c>
      <c r="F412" s="80">
        <v>56000</v>
      </c>
    </row>
    <row r="413" spans="1:6" x14ac:dyDescent="0.2">
      <c r="A413" s="81" t="s">
        <v>185</v>
      </c>
      <c r="B413" s="93" t="s">
        <v>186</v>
      </c>
      <c r="C413" s="82">
        <v>20000</v>
      </c>
      <c r="D413" s="82">
        <v>-4000</v>
      </c>
      <c r="E413" s="82">
        <v>-20</v>
      </c>
      <c r="F413" s="82">
        <v>16000</v>
      </c>
    </row>
    <row r="414" spans="1:6" x14ac:dyDescent="0.2">
      <c r="A414" s="102" t="s">
        <v>9</v>
      </c>
      <c r="B414" s="103" t="s">
        <v>20</v>
      </c>
      <c r="C414" s="104">
        <v>20000</v>
      </c>
      <c r="D414" s="104">
        <v>-4000</v>
      </c>
      <c r="E414" s="104">
        <v>-20</v>
      </c>
      <c r="F414" s="104">
        <v>16000</v>
      </c>
    </row>
    <row r="415" spans="1:6" x14ac:dyDescent="0.2">
      <c r="A415" s="83" t="s">
        <v>140</v>
      </c>
      <c r="B415" s="94" t="s">
        <v>141</v>
      </c>
      <c r="C415" s="84">
        <v>20000</v>
      </c>
      <c r="D415" s="84">
        <v>-4000</v>
      </c>
      <c r="E415" s="84">
        <v>-20</v>
      </c>
      <c r="F415" s="84">
        <v>16000</v>
      </c>
    </row>
    <row r="416" spans="1:6" x14ac:dyDescent="0.2">
      <c r="A416" s="81" t="s">
        <v>198</v>
      </c>
      <c r="B416" s="93" t="s">
        <v>199</v>
      </c>
      <c r="C416" s="82">
        <v>40000</v>
      </c>
      <c r="D416" s="82">
        <v>0</v>
      </c>
      <c r="E416" s="82">
        <v>0</v>
      </c>
      <c r="F416" s="82">
        <v>40000</v>
      </c>
    </row>
    <row r="417" spans="1:6" x14ac:dyDescent="0.2">
      <c r="A417" s="102" t="s">
        <v>9</v>
      </c>
      <c r="B417" s="103" t="s">
        <v>20</v>
      </c>
      <c r="C417" s="104">
        <v>40000</v>
      </c>
      <c r="D417" s="104">
        <v>0</v>
      </c>
      <c r="E417" s="104">
        <v>0</v>
      </c>
      <c r="F417" s="104">
        <v>40000</v>
      </c>
    </row>
    <row r="418" spans="1:6" x14ac:dyDescent="0.2">
      <c r="A418" s="83" t="s">
        <v>140</v>
      </c>
      <c r="B418" s="94" t="s">
        <v>141</v>
      </c>
      <c r="C418" s="84">
        <v>40000</v>
      </c>
      <c r="D418" s="84">
        <v>0</v>
      </c>
      <c r="E418" s="84">
        <v>0</v>
      </c>
      <c r="F418" s="84">
        <v>40000</v>
      </c>
    </row>
    <row r="419" spans="1:6" ht="38.25" x14ac:dyDescent="0.2">
      <c r="A419" s="79" t="s">
        <v>451</v>
      </c>
      <c r="B419" s="101" t="s">
        <v>452</v>
      </c>
      <c r="C419" s="80">
        <v>93000</v>
      </c>
      <c r="D419" s="80">
        <v>-40000</v>
      </c>
      <c r="E419" s="80">
        <v>-43.01</v>
      </c>
      <c r="F419" s="80">
        <v>53000</v>
      </c>
    </row>
    <row r="420" spans="1:6" x14ac:dyDescent="0.2">
      <c r="A420" s="81" t="s">
        <v>200</v>
      </c>
      <c r="B420" s="93" t="s">
        <v>201</v>
      </c>
      <c r="C420" s="82">
        <v>93000</v>
      </c>
      <c r="D420" s="82">
        <v>-40000</v>
      </c>
      <c r="E420" s="82">
        <v>-43.01</v>
      </c>
      <c r="F420" s="82">
        <v>53000</v>
      </c>
    </row>
    <row r="421" spans="1:6" x14ac:dyDescent="0.2">
      <c r="A421" s="85" t="s">
        <v>202</v>
      </c>
      <c r="B421" s="95" t="s">
        <v>203</v>
      </c>
      <c r="C421" s="86">
        <v>93000</v>
      </c>
      <c r="D421" s="86">
        <v>-40000</v>
      </c>
      <c r="E421" s="86">
        <v>-43.01</v>
      </c>
      <c r="F421" s="86">
        <v>53000</v>
      </c>
    </row>
    <row r="422" spans="1:6" x14ac:dyDescent="0.2">
      <c r="A422" s="102" t="s">
        <v>9</v>
      </c>
      <c r="B422" s="103" t="s">
        <v>20</v>
      </c>
      <c r="C422" s="104">
        <v>93000</v>
      </c>
      <c r="D422" s="104">
        <v>-40000</v>
      </c>
      <c r="E422" s="104">
        <v>-43.01</v>
      </c>
      <c r="F422" s="104">
        <v>53000</v>
      </c>
    </row>
    <row r="423" spans="1:6" x14ac:dyDescent="0.2">
      <c r="A423" s="83" t="s">
        <v>136</v>
      </c>
      <c r="B423" s="94" t="s">
        <v>137</v>
      </c>
      <c r="C423" s="84">
        <v>45000</v>
      </c>
      <c r="D423" s="84">
        <v>-40000</v>
      </c>
      <c r="E423" s="84">
        <v>-88.89</v>
      </c>
      <c r="F423" s="84">
        <v>5000</v>
      </c>
    </row>
    <row r="424" spans="1:6" x14ac:dyDescent="0.2">
      <c r="A424" s="83" t="s">
        <v>140</v>
      </c>
      <c r="B424" s="94" t="s">
        <v>141</v>
      </c>
      <c r="C424" s="84">
        <v>38000</v>
      </c>
      <c r="D424" s="84">
        <v>0</v>
      </c>
      <c r="E424" s="84">
        <v>0</v>
      </c>
      <c r="F424" s="84">
        <v>38000</v>
      </c>
    </row>
    <row r="425" spans="1:6" x14ac:dyDescent="0.2">
      <c r="A425" s="83" t="s">
        <v>153</v>
      </c>
      <c r="B425" s="94" t="s">
        <v>154</v>
      </c>
      <c r="C425" s="84">
        <v>10000</v>
      </c>
      <c r="D425" s="84">
        <v>0</v>
      </c>
      <c r="E425" s="84">
        <v>0</v>
      </c>
      <c r="F425" s="84">
        <v>10000</v>
      </c>
    </row>
    <row r="426" spans="1:6" ht="38.25" x14ac:dyDescent="0.2">
      <c r="A426" s="79" t="s">
        <v>453</v>
      </c>
      <c r="B426" s="101" t="s">
        <v>454</v>
      </c>
      <c r="C426" s="80">
        <v>10000</v>
      </c>
      <c r="D426" s="80">
        <v>-1000</v>
      </c>
      <c r="E426" s="80">
        <v>-10</v>
      </c>
      <c r="F426" s="80">
        <v>9000</v>
      </c>
    </row>
    <row r="427" spans="1:6" x14ac:dyDescent="0.2">
      <c r="A427" s="81" t="s">
        <v>185</v>
      </c>
      <c r="B427" s="93" t="s">
        <v>186</v>
      </c>
      <c r="C427" s="82">
        <v>5000</v>
      </c>
      <c r="D427" s="82">
        <v>-3000</v>
      </c>
      <c r="E427" s="82">
        <v>-60</v>
      </c>
      <c r="F427" s="82">
        <v>2000</v>
      </c>
    </row>
    <row r="428" spans="1:6" x14ac:dyDescent="0.2">
      <c r="A428" s="102" t="s">
        <v>9</v>
      </c>
      <c r="B428" s="103" t="s">
        <v>20</v>
      </c>
      <c r="C428" s="104">
        <v>5000</v>
      </c>
      <c r="D428" s="104">
        <v>-3000</v>
      </c>
      <c r="E428" s="104">
        <v>-60</v>
      </c>
      <c r="F428" s="104">
        <v>2000</v>
      </c>
    </row>
    <row r="429" spans="1:6" x14ac:dyDescent="0.2">
      <c r="A429" s="83" t="s">
        <v>140</v>
      </c>
      <c r="B429" s="94" t="s">
        <v>141</v>
      </c>
      <c r="C429" s="84">
        <v>5000</v>
      </c>
      <c r="D429" s="84">
        <v>-3000</v>
      </c>
      <c r="E429" s="84">
        <v>-60</v>
      </c>
      <c r="F429" s="84">
        <v>2000</v>
      </c>
    </row>
    <row r="430" spans="1:6" x14ac:dyDescent="0.2">
      <c r="A430" s="81" t="s">
        <v>198</v>
      </c>
      <c r="B430" s="93" t="s">
        <v>199</v>
      </c>
      <c r="C430" s="82">
        <v>5000</v>
      </c>
      <c r="D430" s="82">
        <v>2000</v>
      </c>
      <c r="E430" s="82">
        <v>40</v>
      </c>
      <c r="F430" s="82">
        <v>7000</v>
      </c>
    </row>
    <row r="431" spans="1:6" x14ac:dyDescent="0.2">
      <c r="A431" s="102" t="s">
        <v>9</v>
      </c>
      <c r="B431" s="103" t="s">
        <v>20</v>
      </c>
      <c r="C431" s="104">
        <v>5000</v>
      </c>
      <c r="D431" s="104">
        <v>2000</v>
      </c>
      <c r="E431" s="104">
        <v>40</v>
      </c>
      <c r="F431" s="104">
        <v>7000</v>
      </c>
    </row>
    <row r="432" spans="1:6" x14ac:dyDescent="0.2">
      <c r="A432" s="83" t="s">
        <v>140</v>
      </c>
      <c r="B432" s="94" t="s">
        <v>141</v>
      </c>
      <c r="C432" s="84">
        <v>5000</v>
      </c>
      <c r="D432" s="84">
        <v>2000</v>
      </c>
      <c r="E432" s="84">
        <v>40</v>
      </c>
      <c r="F432" s="84">
        <v>7000</v>
      </c>
    </row>
    <row r="433" spans="1:6" ht="38.25" x14ac:dyDescent="0.2">
      <c r="A433" s="79" t="s">
        <v>455</v>
      </c>
      <c r="B433" s="101" t="s">
        <v>456</v>
      </c>
      <c r="C433" s="80">
        <v>5400</v>
      </c>
      <c r="D433" s="80">
        <v>0</v>
      </c>
      <c r="E433" s="80">
        <v>0</v>
      </c>
      <c r="F433" s="80">
        <v>5400</v>
      </c>
    </row>
    <row r="434" spans="1:6" x14ac:dyDescent="0.2">
      <c r="A434" s="81" t="s">
        <v>270</v>
      </c>
      <c r="B434" s="93" t="s">
        <v>271</v>
      </c>
      <c r="C434" s="82">
        <v>5400</v>
      </c>
      <c r="D434" s="82">
        <v>0</v>
      </c>
      <c r="E434" s="82">
        <v>0</v>
      </c>
      <c r="F434" s="82">
        <v>5400</v>
      </c>
    </row>
    <row r="435" spans="1:6" x14ac:dyDescent="0.2">
      <c r="A435" s="102" t="s">
        <v>9</v>
      </c>
      <c r="B435" s="103" t="s">
        <v>20</v>
      </c>
      <c r="C435" s="104">
        <v>5400</v>
      </c>
      <c r="D435" s="104">
        <v>0</v>
      </c>
      <c r="E435" s="104">
        <v>0</v>
      </c>
      <c r="F435" s="104">
        <v>5400</v>
      </c>
    </row>
    <row r="436" spans="1:6" x14ac:dyDescent="0.2">
      <c r="A436" s="83" t="s">
        <v>140</v>
      </c>
      <c r="B436" s="94" t="s">
        <v>141</v>
      </c>
      <c r="C436" s="84">
        <v>5400</v>
      </c>
      <c r="D436" s="84">
        <v>0</v>
      </c>
      <c r="E436" s="84">
        <v>0</v>
      </c>
      <c r="F436" s="84">
        <v>5400</v>
      </c>
    </row>
    <row r="437" spans="1:6" ht="38.25" x14ac:dyDescent="0.2">
      <c r="A437" s="79" t="s">
        <v>457</v>
      </c>
      <c r="B437" s="101" t="s">
        <v>458</v>
      </c>
      <c r="C437" s="80">
        <v>5400</v>
      </c>
      <c r="D437" s="80">
        <v>0</v>
      </c>
      <c r="E437" s="80">
        <v>0</v>
      </c>
      <c r="F437" s="80">
        <v>5400</v>
      </c>
    </row>
    <row r="438" spans="1:6" x14ac:dyDescent="0.2">
      <c r="A438" s="81" t="s">
        <v>189</v>
      </c>
      <c r="B438" s="93" t="s">
        <v>190</v>
      </c>
      <c r="C438" s="82">
        <v>5400</v>
      </c>
      <c r="D438" s="82">
        <v>0</v>
      </c>
      <c r="E438" s="82">
        <v>0</v>
      </c>
      <c r="F438" s="82">
        <v>5400</v>
      </c>
    </row>
    <row r="439" spans="1:6" x14ac:dyDescent="0.2">
      <c r="A439" s="102" t="s">
        <v>8</v>
      </c>
      <c r="B439" s="103" t="s">
        <v>19</v>
      </c>
      <c r="C439" s="104">
        <v>5400</v>
      </c>
      <c r="D439" s="104">
        <v>0</v>
      </c>
      <c r="E439" s="104">
        <v>0</v>
      </c>
      <c r="F439" s="104">
        <v>5400</v>
      </c>
    </row>
    <row r="440" spans="1:6" x14ac:dyDescent="0.2">
      <c r="A440" s="83" t="s">
        <v>125</v>
      </c>
      <c r="B440" s="94" t="s">
        <v>126</v>
      </c>
      <c r="C440" s="84">
        <v>5400</v>
      </c>
      <c r="D440" s="84">
        <v>0</v>
      </c>
      <c r="E440" s="84">
        <v>0</v>
      </c>
      <c r="F440" s="84">
        <v>5400</v>
      </c>
    </row>
    <row r="441" spans="1:6" ht="38.25" x14ac:dyDescent="0.2">
      <c r="A441" s="79" t="s">
        <v>459</v>
      </c>
      <c r="B441" s="101" t="s">
        <v>460</v>
      </c>
      <c r="C441" s="80">
        <v>11000</v>
      </c>
      <c r="D441" s="80">
        <v>0</v>
      </c>
      <c r="E441" s="80">
        <v>0</v>
      </c>
      <c r="F441" s="80">
        <v>11000</v>
      </c>
    </row>
    <row r="442" spans="1:6" x14ac:dyDescent="0.2">
      <c r="A442" s="81" t="s">
        <v>189</v>
      </c>
      <c r="B442" s="93" t="s">
        <v>190</v>
      </c>
      <c r="C442" s="82">
        <v>10100</v>
      </c>
      <c r="D442" s="82">
        <v>0</v>
      </c>
      <c r="E442" s="82">
        <v>0</v>
      </c>
      <c r="F442" s="82">
        <v>10100</v>
      </c>
    </row>
    <row r="443" spans="1:6" x14ac:dyDescent="0.2">
      <c r="A443" s="102" t="s">
        <v>9</v>
      </c>
      <c r="B443" s="103" t="s">
        <v>20</v>
      </c>
      <c r="C443" s="104">
        <v>10100</v>
      </c>
      <c r="D443" s="104">
        <v>0</v>
      </c>
      <c r="E443" s="104">
        <v>0</v>
      </c>
      <c r="F443" s="104">
        <v>10100</v>
      </c>
    </row>
    <row r="444" spans="1:6" x14ac:dyDescent="0.2">
      <c r="A444" s="83" t="s">
        <v>140</v>
      </c>
      <c r="B444" s="94" t="s">
        <v>141</v>
      </c>
      <c r="C444" s="84">
        <v>10100</v>
      </c>
      <c r="D444" s="84">
        <v>0</v>
      </c>
      <c r="E444" s="84">
        <v>0</v>
      </c>
      <c r="F444" s="84">
        <v>10100</v>
      </c>
    </row>
    <row r="445" spans="1:6" x14ac:dyDescent="0.2">
      <c r="A445" s="81" t="s">
        <v>198</v>
      </c>
      <c r="B445" s="93" t="s">
        <v>199</v>
      </c>
      <c r="C445" s="82">
        <v>900</v>
      </c>
      <c r="D445" s="82">
        <v>0</v>
      </c>
      <c r="E445" s="82">
        <v>0</v>
      </c>
      <c r="F445" s="82">
        <v>900</v>
      </c>
    </row>
    <row r="446" spans="1:6" x14ac:dyDescent="0.2">
      <c r="A446" s="102" t="s">
        <v>9</v>
      </c>
      <c r="B446" s="103" t="s">
        <v>20</v>
      </c>
      <c r="C446" s="104">
        <v>900</v>
      </c>
      <c r="D446" s="104">
        <v>0</v>
      </c>
      <c r="E446" s="104">
        <v>0</v>
      </c>
      <c r="F446" s="104">
        <v>900</v>
      </c>
    </row>
    <row r="447" spans="1:6" x14ac:dyDescent="0.2">
      <c r="A447" s="83" t="s">
        <v>140</v>
      </c>
      <c r="B447" s="94" t="s">
        <v>141</v>
      </c>
      <c r="C447" s="84">
        <v>900</v>
      </c>
      <c r="D447" s="84">
        <v>0</v>
      </c>
      <c r="E447" s="84">
        <v>0</v>
      </c>
      <c r="F447" s="84">
        <v>900</v>
      </c>
    </row>
    <row r="448" spans="1:6" ht="38.25" x14ac:dyDescent="0.2">
      <c r="A448" s="79" t="s">
        <v>461</v>
      </c>
      <c r="B448" s="101" t="s">
        <v>462</v>
      </c>
      <c r="C448" s="80">
        <v>8000</v>
      </c>
      <c r="D448" s="80">
        <v>0</v>
      </c>
      <c r="E448" s="80">
        <v>0</v>
      </c>
      <c r="F448" s="80">
        <v>8000</v>
      </c>
    </row>
    <row r="449" spans="1:6" x14ac:dyDescent="0.2">
      <c r="A449" s="81" t="s">
        <v>198</v>
      </c>
      <c r="B449" s="93" t="s">
        <v>199</v>
      </c>
      <c r="C449" s="82">
        <v>8000</v>
      </c>
      <c r="D449" s="82">
        <v>0</v>
      </c>
      <c r="E449" s="82">
        <v>0</v>
      </c>
      <c r="F449" s="82">
        <v>8000</v>
      </c>
    </row>
    <row r="450" spans="1:6" x14ac:dyDescent="0.2">
      <c r="A450" s="102" t="s">
        <v>9</v>
      </c>
      <c r="B450" s="103" t="s">
        <v>20</v>
      </c>
      <c r="C450" s="104">
        <v>8000</v>
      </c>
      <c r="D450" s="104">
        <v>0</v>
      </c>
      <c r="E450" s="104">
        <v>0</v>
      </c>
      <c r="F450" s="104">
        <v>8000</v>
      </c>
    </row>
    <row r="451" spans="1:6" x14ac:dyDescent="0.2">
      <c r="A451" s="83" t="s">
        <v>153</v>
      </c>
      <c r="B451" s="94" t="s">
        <v>154</v>
      </c>
      <c r="C451" s="84">
        <v>8000</v>
      </c>
      <c r="D451" s="84">
        <v>0</v>
      </c>
      <c r="E451" s="84">
        <v>0</v>
      </c>
      <c r="F451" s="84">
        <v>8000</v>
      </c>
    </row>
    <row r="452" spans="1:6" ht="38.25" x14ac:dyDescent="0.2">
      <c r="A452" s="79" t="s">
        <v>463</v>
      </c>
      <c r="B452" s="101" t="s">
        <v>464</v>
      </c>
      <c r="C452" s="80">
        <v>10000</v>
      </c>
      <c r="D452" s="80">
        <v>0</v>
      </c>
      <c r="E452" s="80">
        <v>0</v>
      </c>
      <c r="F452" s="80">
        <v>10000</v>
      </c>
    </row>
    <row r="453" spans="1:6" x14ac:dyDescent="0.2">
      <c r="A453" s="81" t="s">
        <v>198</v>
      </c>
      <c r="B453" s="93" t="s">
        <v>199</v>
      </c>
      <c r="C453" s="82">
        <v>10000</v>
      </c>
      <c r="D453" s="82">
        <v>0</v>
      </c>
      <c r="E453" s="82">
        <v>0</v>
      </c>
      <c r="F453" s="82">
        <v>10000</v>
      </c>
    </row>
    <row r="454" spans="1:6" x14ac:dyDescent="0.2">
      <c r="A454" s="102" t="s">
        <v>9</v>
      </c>
      <c r="B454" s="103" t="s">
        <v>20</v>
      </c>
      <c r="C454" s="104">
        <v>10000</v>
      </c>
      <c r="D454" s="104">
        <v>0</v>
      </c>
      <c r="E454" s="104">
        <v>0</v>
      </c>
      <c r="F454" s="104">
        <v>10000</v>
      </c>
    </row>
    <row r="455" spans="1:6" x14ac:dyDescent="0.2">
      <c r="A455" s="83" t="s">
        <v>140</v>
      </c>
      <c r="B455" s="94" t="s">
        <v>141</v>
      </c>
      <c r="C455" s="84">
        <v>10000</v>
      </c>
      <c r="D455" s="84">
        <v>0</v>
      </c>
      <c r="E455" s="84">
        <v>0</v>
      </c>
      <c r="F455" s="84">
        <v>10000</v>
      </c>
    </row>
    <row r="456" spans="1:6" ht="38.25" x14ac:dyDescent="0.2">
      <c r="A456" s="79" t="s">
        <v>465</v>
      </c>
      <c r="B456" s="101" t="s">
        <v>466</v>
      </c>
      <c r="C456" s="80">
        <v>10000</v>
      </c>
      <c r="D456" s="80">
        <v>0</v>
      </c>
      <c r="E456" s="80">
        <v>0</v>
      </c>
      <c r="F456" s="80">
        <v>10000</v>
      </c>
    </row>
    <row r="457" spans="1:6" x14ac:dyDescent="0.2">
      <c r="A457" s="81" t="s">
        <v>185</v>
      </c>
      <c r="B457" s="93" t="s">
        <v>186</v>
      </c>
      <c r="C457" s="82">
        <v>10000</v>
      </c>
      <c r="D457" s="82">
        <v>0</v>
      </c>
      <c r="E457" s="82">
        <v>0</v>
      </c>
      <c r="F457" s="82">
        <v>10000</v>
      </c>
    </row>
    <row r="458" spans="1:6" x14ac:dyDescent="0.2">
      <c r="A458" s="102" t="s">
        <v>9</v>
      </c>
      <c r="B458" s="103" t="s">
        <v>20</v>
      </c>
      <c r="C458" s="104">
        <v>10000</v>
      </c>
      <c r="D458" s="104">
        <v>0</v>
      </c>
      <c r="E458" s="104">
        <v>0</v>
      </c>
      <c r="F458" s="104">
        <v>10000</v>
      </c>
    </row>
    <row r="459" spans="1:6" x14ac:dyDescent="0.2">
      <c r="A459" s="83" t="s">
        <v>153</v>
      </c>
      <c r="B459" s="94" t="s">
        <v>154</v>
      </c>
      <c r="C459" s="84">
        <v>10000</v>
      </c>
      <c r="D459" s="84">
        <v>0</v>
      </c>
      <c r="E459" s="84">
        <v>0</v>
      </c>
      <c r="F459" s="84">
        <v>10000</v>
      </c>
    </row>
    <row r="460" spans="1:6" ht="38.25" x14ac:dyDescent="0.2">
      <c r="A460" s="79" t="s">
        <v>467</v>
      </c>
      <c r="B460" s="101" t="s">
        <v>468</v>
      </c>
      <c r="C460" s="80">
        <v>10000</v>
      </c>
      <c r="D460" s="80">
        <v>0</v>
      </c>
      <c r="E460" s="80">
        <v>0</v>
      </c>
      <c r="F460" s="80">
        <v>10000</v>
      </c>
    </row>
    <row r="461" spans="1:6" x14ac:dyDescent="0.2">
      <c r="A461" s="81" t="s">
        <v>200</v>
      </c>
      <c r="B461" s="93" t="s">
        <v>201</v>
      </c>
      <c r="C461" s="82">
        <v>10000</v>
      </c>
      <c r="D461" s="82">
        <v>0</v>
      </c>
      <c r="E461" s="82">
        <v>0</v>
      </c>
      <c r="F461" s="82">
        <v>10000</v>
      </c>
    </row>
    <row r="462" spans="1:6" x14ac:dyDescent="0.2">
      <c r="A462" s="85" t="s">
        <v>202</v>
      </c>
      <c r="B462" s="95" t="s">
        <v>203</v>
      </c>
      <c r="C462" s="86">
        <v>10000</v>
      </c>
      <c r="D462" s="86">
        <v>0</v>
      </c>
      <c r="E462" s="86">
        <v>0</v>
      </c>
      <c r="F462" s="86">
        <v>10000</v>
      </c>
    </row>
    <row r="463" spans="1:6" x14ac:dyDescent="0.2">
      <c r="A463" s="102" t="s">
        <v>9</v>
      </c>
      <c r="B463" s="103" t="s">
        <v>20</v>
      </c>
      <c r="C463" s="104">
        <v>10000</v>
      </c>
      <c r="D463" s="104">
        <v>0</v>
      </c>
      <c r="E463" s="104">
        <v>0</v>
      </c>
      <c r="F463" s="104">
        <v>10000</v>
      </c>
    </row>
    <row r="464" spans="1:6" x14ac:dyDescent="0.2">
      <c r="A464" s="83" t="s">
        <v>140</v>
      </c>
      <c r="B464" s="94" t="s">
        <v>141</v>
      </c>
      <c r="C464" s="84">
        <v>10000</v>
      </c>
      <c r="D464" s="84">
        <v>0</v>
      </c>
      <c r="E464" s="84">
        <v>0</v>
      </c>
      <c r="F464" s="84">
        <v>10000</v>
      </c>
    </row>
    <row r="465" spans="1:6" ht="38.25" x14ac:dyDescent="0.2">
      <c r="A465" s="79" t="s">
        <v>469</v>
      </c>
      <c r="B465" s="101" t="s">
        <v>470</v>
      </c>
      <c r="C465" s="80">
        <v>70000</v>
      </c>
      <c r="D465" s="80">
        <v>-4000</v>
      </c>
      <c r="E465" s="80">
        <v>-5.71</v>
      </c>
      <c r="F465" s="80">
        <v>66000</v>
      </c>
    </row>
    <row r="466" spans="1:6" x14ac:dyDescent="0.2">
      <c r="A466" s="81" t="s">
        <v>185</v>
      </c>
      <c r="B466" s="93" t="s">
        <v>186</v>
      </c>
      <c r="C466" s="82">
        <v>5000</v>
      </c>
      <c r="D466" s="82">
        <v>-4000</v>
      </c>
      <c r="E466" s="82">
        <v>-80</v>
      </c>
      <c r="F466" s="82">
        <v>1000</v>
      </c>
    </row>
    <row r="467" spans="1:6" x14ac:dyDescent="0.2">
      <c r="A467" s="102" t="s">
        <v>9</v>
      </c>
      <c r="B467" s="103" t="s">
        <v>20</v>
      </c>
      <c r="C467" s="104">
        <v>5000</v>
      </c>
      <c r="D467" s="104">
        <v>-4000</v>
      </c>
      <c r="E467" s="104">
        <v>-80</v>
      </c>
      <c r="F467" s="104">
        <v>1000</v>
      </c>
    </row>
    <row r="468" spans="1:6" x14ac:dyDescent="0.2">
      <c r="A468" s="83" t="s">
        <v>153</v>
      </c>
      <c r="B468" s="94" t="s">
        <v>154</v>
      </c>
      <c r="C468" s="84">
        <v>5000</v>
      </c>
      <c r="D468" s="84">
        <v>-4000</v>
      </c>
      <c r="E468" s="84">
        <v>-80</v>
      </c>
      <c r="F468" s="84">
        <v>1000</v>
      </c>
    </row>
    <row r="469" spans="1:6" x14ac:dyDescent="0.2">
      <c r="A469" s="81" t="s">
        <v>198</v>
      </c>
      <c r="B469" s="93" t="s">
        <v>199</v>
      </c>
      <c r="C469" s="82">
        <v>65000</v>
      </c>
      <c r="D469" s="82">
        <v>0</v>
      </c>
      <c r="E469" s="82">
        <v>0</v>
      </c>
      <c r="F469" s="82">
        <v>65000</v>
      </c>
    </row>
    <row r="470" spans="1:6" x14ac:dyDescent="0.2">
      <c r="A470" s="102" t="s">
        <v>9</v>
      </c>
      <c r="B470" s="103" t="s">
        <v>20</v>
      </c>
      <c r="C470" s="104">
        <v>65000</v>
      </c>
      <c r="D470" s="104">
        <v>0</v>
      </c>
      <c r="E470" s="104">
        <v>0</v>
      </c>
      <c r="F470" s="104">
        <v>65000</v>
      </c>
    </row>
    <row r="471" spans="1:6" x14ac:dyDescent="0.2">
      <c r="A471" s="83" t="s">
        <v>153</v>
      </c>
      <c r="B471" s="94" t="s">
        <v>154</v>
      </c>
      <c r="C471" s="84">
        <v>65000</v>
      </c>
      <c r="D471" s="84">
        <v>0</v>
      </c>
      <c r="E471" s="84">
        <v>0</v>
      </c>
      <c r="F471" s="84">
        <v>65000</v>
      </c>
    </row>
    <row r="472" spans="1:6" ht="38.25" x14ac:dyDescent="0.2">
      <c r="A472" s="79" t="s">
        <v>471</v>
      </c>
      <c r="B472" s="101" t="s">
        <v>472</v>
      </c>
      <c r="C472" s="80">
        <v>120000</v>
      </c>
      <c r="D472" s="80">
        <v>70000</v>
      </c>
      <c r="E472" s="80">
        <v>58.33</v>
      </c>
      <c r="F472" s="80">
        <v>190000</v>
      </c>
    </row>
    <row r="473" spans="1:6" x14ac:dyDescent="0.2">
      <c r="A473" s="81" t="s">
        <v>185</v>
      </c>
      <c r="B473" s="93" t="s">
        <v>186</v>
      </c>
      <c r="C473" s="82">
        <v>70000</v>
      </c>
      <c r="D473" s="82">
        <v>70000</v>
      </c>
      <c r="E473" s="82">
        <v>100</v>
      </c>
      <c r="F473" s="82">
        <v>140000</v>
      </c>
    </row>
    <row r="474" spans="1:6" x14ac:dyDescent="0.2">
      <c r="A474" s="102" t="s">
        <v>9</v>
      </c>
      <c r="B474" s="103" t="s">
        <v>20</v>
      </c>
      <c r="C474" s="104">
        <v>70000</v>
      </c>
      <c r="D474" s="104">
        <v>70000</v>
      </c>
      <c r="E474" s="104">
        <v>100</v>
      </c>
      <c r="F474" s="104">
        <v>140000</v>
      </c>
    </row>
    <row r="475" spans="1:6" x14ac:dyDescent="0.2">
      <c r="A475" s="83" t="s">
        <v>140</v>
      </c>
      <c r="B475" s="94" t="s">
        <v>141</v>
      </c>
      <c r="C475" s="84">
        <v>70000</v>
      </c>
      <c r="D475" s="84">
        <v>70000</v>
      </c>
      <c r="E475" s="84">
        <v>100</v>
      </c>
      <c r="F475" s="84">
        <v>140000</v>
      </c>
    </row>
    <row r="476" spans="1:6" x14ac:dyDescent="0.2">
      <c r="A476" s="81" t="s">
        <v>240</v>
      </c>
      <c r="B476" s="93" t="s">
        <v>241</v>
      </c>
      <c r="C476" s="82">
        <v>50000</v>
      </c>
      <c r="D476" s="82">
        <v>0</v>
      </c>
      <c r="E476" s="82">
        <v>0</v>
      </c>
      <c r="F476" s="82">
        <v>50000</v>
      </c>
    </row>
    <row r="477" spans="1:6" x14ac:dyDescent="0.2">
      <c r="A477" s="85" t="s">
        <v>246</v>
      </c>
      <c r="B477" s="95" t="s">
        <v>247</v>
      </c>
      <c r="C477" s="86">
        <v>50000</v>
      </c>
      <c r="D477" s="86">
        <v>0</v>
      </c>
      <c r="E477" s="86">
        <v>0</v>
      </c>
      <c r="F477" s="86">
        <v>50000</v>
      </c>
    </row>
    <row r="478" spans="1:6" x14ac:dyDescent="0.2">
      <c r="A478" s="102" t="s">
        <v>9</v>
      </c>
      <c r="B478" s="103" t="s">
        <v>20</v>
      </c>
      <c r="C478" s="104">
        <v>50000</v>
      </c>
      <c r="D478" s="104">
        <v>0</v>
      </c>
      <c r="E478" s="104">
        <v>0</v>
      </c>
      <c r="F478" s="104">
        <v>50000</v>
      </c>
    </row>
    <row r="479" spans="1:6" x14ac:dyDescent="0.2">
      <c r="A479" s="83" t="s">
        <v>140</v>
      </c>
      <c r="B479" s="94" t="s">
        <v>141</v>
      </c>
      <c r="C479" s="84">
        <v>50000</v>
      </c>
      <c r="D479" s="84">
        <v>0</v>
      </c>
      <c r="E479" s="84">
        <v>0</v>
      </c>
      <c r="F479" s="84">
        <v>50000</v>
      </c>
    </row>
    <row r="480" spans="1:6" ht="38.25" x14ac:dyDescent="0.2">
      <c r="A480" s="79" t="s">
        <v>473</v>
      </c>
      <c r="B480" s="101" t="s">
        <v>474</v>
      </c>
      <c r="C480" s="80">
        <v>120000</v>
      </c>
      <c r="D480" s="80">
        <v>-89000</v>
      </c>
      <c r="E480" s="80">
        <v>-74.17</v>
      </c>
      <c r="F480" s="80">
        <v>31000</v>
      </c>
    </row>
    <row r="481" spans="1:6" x14ac:dyDescent="0.2">
      <c r="A481" s="81" t="s">
        <v>185</v>
      </c>
      <c r="B481" s="93" t="s">
        <v>186</v>
      </c>
      <c r="C481" s="82">
        <v>90000</v>
      </c>
      <c r="D481" s="82">
        <v>-89000</v>
      </c>
      <c r="E481" s="82">
        <v>-98.89</v>
      </c>
      <c r="F481" s="82">
        <v>1000</v>
      </c>
    </row>
    <row r="482" spans="1:6" x14ac:dyDescent="0.2">
      <c r="A482" s="102" t="s">
        <v>9</v>
      </c>
      <c r="B482" s="103" t="s">
        <v>20</v>
      </c>
      <c r="C482" s="104">
        <v>90000</v>
      </c>
      <c r="D482" s="104">
        <v>-89000</v>
      </c>
      <c r="E482" s="104">
        <v>-98.89</v>
      </c>
      <c r="F482" s="104">
        <v>1000</v>
      </c>
    </row>
    <row r="483" spans="1:6" x14ac:dyDescent="0.2">
      <c r="A483" s="83" t="s">
        <v>153</v>
      </c>
      <c r="B483" s="94" t="s">
        <v>154</v>
      </c>
      <c r="C483" s="84">
        <v>90000</v>
      </c>
      <c r="D483" s="84">
        <v>-89000</v>
      </c>
      <c r="E483" s="84">
        <v>-98.89</v>
      </c>
      <c r="F483" s="84">
        <v>1000</v>
      </c>
    </row>
    <row r="484" spans="1:6" x14ac:dyDescent="0.2">
      <c r="A484" s="81" t="s">
        <v>258</v>
      </c>
      <c r="B484" s="93" t="s">
        <v>259</v>
      </c>
      <c r="C484" s="82">
        <v>30000</v>
      </c>
      <c r="D484" s="82">
        <v>0</v>
      </c>
      <c r="E484" s="82">
        <v>0</v>
      </c>
      <c r="F484" s="82">
        <v>30000</v>
      </c>
    </row>
    <row r="485" spans="1:6" x14ac:dyDescent="0.2">
      <c r="A485" s="85" t="s">
        <v>266</v>
      </c>
      <c r="B485" s="95" t="s">
        <v>267</v>
      </c>
      <c r="C485" s="86">
        <v>30000</v>
      </c>
      <c r="D485" s="86">
        <v>0</v>
      </c>
      <c r="E485" s="86">
        <v>0</v>
      </c>
      <c r="F485" s="86">
        <v>30000</v>
      </c>
    </row>
    <row r="486" spans="1:6" x14ac:dyDescent="0.2">
      <c r="A486" s="102" t="s">
        <v>9</v>
      </c>
      <c r="B486" s="103" t="s">
        <v>20</v>
      </c>
      <c r="C486" s="104">
        <v>30000</v>
      </c>
      <c r="D486" s="104">
        <v>0</v>
      </c>
      <c r="E486" s="104">
        <v>0</v>
      </c>
      <c r="F486" s="104">
        <v>30000</v>
      </c>
    </row>
    <row r="487" spans="1:6" x14ac:dyDescent="0.2">
      <c r="A487" s="83" t="s">
        <v>153</v>
      </c>
      <c r="B487" s="94" t="s">
        <v>154</v>
      </c>
      <c r="C487" s="84">
        <v>30000</v>
      </c>
      <c r="D487" s="84">
        <v>0</v>
      </c>
      <c r="E487" s="84">
        <v>0</v>
      </c>
      <c r="F487" s="84">
        <v>30000</v>
      </c>
    </row>
    <row r="488" spans="1:6" x14ac:dyDescent="0.2">
      <c r="A488" s="77" t="s">
        <v>475</v>
      </c>
      <c r="B488" s="100" t="s">
        <v>476</v>
      </c>
      <c r="C488" s="78">
        <v>388700</v>
      </c>
      <c r="D488" s="78">
        <v>-37300</v>
      </c>
      <c r="E488" s="78">
        <v>-9.6</v>
      </c>
      <c r="F488" s="78">
        <v>351400</v>
      </c>
    </row>
    <row r="489" spans="1:6" ht="25.5" x14ac:dyDescent="0.2">
      <c r="A489" s="79" t="s">
        <v>477</v>
      </c>
      <c r="B489" s="101" t="s">
        <v>478</v>
      </c>
      <c r="C489" s="80">
        <v>140000</v>
      </c>
      <c r="D489" s="80">
        <v>0</v>
      </c>
      <c r="E489" s="80">
        <v>0</v>
      </c>
      <c r="F489" s="80">
        <v>140000</v>
      </c>
    </row>
    <row r="490" spans="1:6" x14ac:dyDescent="0.2">
      <c r="A490" s="81" t="s">
        <v>185</v>
      </c>
      <c r="B490" s="93" t="s">
        <v>186</v>
      </c>
      <c r="C490" s="82">
        <v>140000</v>
      </c>
      <c r="D490" s="82">
        <v>0</v>
      </c>
      <c r="E490" s="82">
        <v>0</v>
      </c>
      <c r="F490" s="82">
        <v>140000</v>
      </c>
    </row>
    <row r="491" spans="1:6" x14ac:dyDescent="0.2">
      <c r="A491" s="102" t="s">
        <v>8</v>
      </c>
      <c r="B491" s="103" t="s">
        <v>19</v>
      </c>
      <c r="C491" s="104">
        <v>140000</v>
      </c>
      <c r="D491" s="104">
        <v>0</v>
      </c>
      <c r="E491" s="104">
        <v>0</v>
      </c>
      <c r="F491" s="104">
        <v>140000</v>
      </c>
    </row>
    <row r="492" spans="1:6" x14ac:dyDescent="0.2">
      <c r="A492" s="83" t="s">
        <v>125</v>
      </c>
      <c r="B492" s="94" t="s">
        <v>126</v>
      </c>
      <c r="C492" s="84">
        <v>140000</v>
      </c>
      <c r="D492" s="84">
        <v>0</v>
      </c>
      <c r="E492" s="84">
        <v>0</v>
      </c>
      <c r="F492" s="84">
        <v>140000</v>
      </c>
    </row>
    <row r="493" spans="1:6" ht="25.5" x14ac:dyDescent="0.2">
      <c r="A493" s="79" t="s">
        <v>479</v>
      </c>
      <c r="B493" s="101" t="s">
        <v>480</v>
      </c>
      <c r="C493" s="80">
        <v>8500</v>
      </c>
      <c r="D493" s="80">
        <v>700</v>
      </c>
      <c r="E493" s="80">
        <v>8.24</v>
      </c>
      <c r="F493" s="80">
        <v>9200</v>
      </c>
    </row>
    <row r="494" spans="1:6" x14ac:dyDescent="0.2">
      <c r="A494" s="81" t="s">
        <v>185</v>
      </c>
      <c r="B494" s="93" t="s">
        <v>186</v>
      </c>
      <c r="C494" s="82">
        <v>8500</v>
      </c>
      <c r="D494" s="82">
        <v>700</v>
      </c>
      <c r="E494" s="82">
        <v>8.24</v>
      </c>
      <c r="F494" s="82">
        <v>9200</v>
      </c>
    </row>
    <row r="495" spans="1:6" x14ac:dyDescent="0.2">
      <c r="A495" s="102" t="s">
        <v>8</v>
      </c>
      <c r="B495" s="103" t="s">
        <v>19</v>
      </c>
      <c r="C495" s="104">
        <v>8500</v>
      </c>
      <c r="D495" s="104">
        <v>700</v>
      </c>
      <c r="E495" s="104">
        <v>8.24</v>
      </c>
      <c r="F495" s="104">
        <v>9200</v>
      </c>
    </row>
    <row r="496" spans="1:6" x14ac:dyDescent="0.2">
      <c r="A496" s="83" t="s">
        <v>125</v>
      </c>
      <c r="B496" s="94" t="s">
        <v>126</v>
      </c>
      <c r="C496" s="84">
        <v>8500</v>
      </c>
      <c r="D496" s="84">
        <v>700</v>
      </c>
      <c r="E496" s="84">
        <v>8.24</v>
      </c>
      <c r="F496" s="84">
        <v>9200</v>
      </c>
    </row>
    <row r="497" spans="1:6" ht="25.5" x14ac:dyDescent="0.2">
      <c r="A497" s="79" t="s">
        <v>481</v>
      </c>
      <c r="B497" s="101" t="s">
        <v>482</v>
      </c>
      <c r="C497" s="80">
        <v>10000</v>
      </c>
      <c r="D497" s="80">
        <v>-6000</v>
      </c>
      <c r="E497" s="80">
        <v>-60</v>
      </c>
      <c r="F497" s="80">
        <v>4000</v>
      </c>
    </row>
    <row r="498" spans="1:6" x14ac:dyDescent="0.2">
      <c r="A498" s="81" t="s">
        <v>185</v>
      </c>
      <c r="B498" s="93" t="s">
        <v>186</v>
      </c>
      <c r="C498" s="82">
        <v>10000</v>
      </c>
      <c r="D498" s="82">
        <v>-6000</v>
      </c>
      <c r="E498" s="82">
        <v>-60</v>
      </c>
      <c r="F498" s="82">
        <v>4000</v>
      </c>
    </row>
    <row r="499" spans="1:6" x14ac:dyDescent="0.2">
      <c r="A499" s="102" t="s">
        <v>8</v>
      </c>
      <c r="B499" s="103" t="s">
        <v>19</v>
      </c>
      <c r="C499" s="104">
        <v>10000</v>
      </c>
      <c r="D499" s="104">
        <v>-6000</v>
      </c>
      <c r="E499" s="104">
        <v>-60</v>
      </c>
      <c r="F499" s="104">
        <v>4000</v>
      </c>
    </row>
    <row r="500" spans="1:6" x14ac:dyDescent="0.2">
      <c r="A500" s="83" t="s">
        <v>91</v>
      </c>
      <c r="B500" s="94" t="s">
        <v>92</v>
      </c>
      <c r="C500" s="84">
        <v>10000</v>
      </c>
      <c r="D500" s="84">
        <v>-6000</v>
      </c>
      <c r="E500" s="84">
        <v>-60</v>
      </c>
      <c r="F500" s="84">
        <v>4000</v>
      </c>
    </row>
    <row r="501" spans="1:6" ht="25.5" x14ac:dyDescent="0.2">
      <c r="A501" s="79" t="s">
        <v>483</v>
      </c>
      <c r="B501" s="101" t="s">
        <v>484</v>
      </c>
      <c r="C501" s="80">
        <v>8000</v>
      </c>
      <c r="D501" s="80">
        <v>0</v>
      </c>
      <c r="E501" s="80">
        <v>0</v>
      </c>
      <c r="F501" s="80">
        <v>8000</v>
      </c>
    </row>
    <row r="502" spans="1:6" x14ac:dyDescent="0.2">
      <c r="A502" s="81" t="s">
        <v>185</v>
      </c>
      <c r="B502" s="93" t="s">
        <v>186</v>
      </c>
      <c r="C502" s="82">
        <v>8000</v>
      </c>
      <c r="D502" s="82">
        <v>0</v>
      </c>
      <c r="E502" s="82">
        <v>0</v>
      </c>
      <c r="F502" s="82">
        <v>8000</v>
      </c>
    </row>
    <row r="503" spans="1:6" x14ac:dyDescent="0.2">
      <c r="A503" s="102" t="s">
        <v>8</v>
      </c>
      <c r="B503" s="103" t="s">
        <v>19</v>
      </c>
      <c r="C503" s="104">
        <v>8000</v>
      </c>
      <c r="D503" s="104">
        <v>0</v>
      </c>
      <c r="E503" s="104">
        <v>0</v>
      </c>
      <c r="F503" s="104">
        <v>8000</v>
      </c>
    </row>
    <row r="504" spans="1:6" x14ac:dyDescent="0.2">
      <c r="A504" s="83" t="s">
        <v>91</v>
      </c>
      <c r="B504" s="94" t="s">
        <v>92</v>
      </c>
      <c r="C504" s="84">
        <v>8000</v>
      </c>
      <c r="D504" s="84">
        <v>0</v>
      </c>
      <c r="E504" s="84">
        <v>0</v>
      </c>
      <c r="F504" s="84">
        <v>8000</v>
      </c>
    </row>
    <row r="505" spans="1:6" ht="25.5" x14ac:dyDescent="0.2">
      <c r="A505" s="79" t="s">
        <v>485</v>
      </c>
      <c r="B505" s="101" t="s">
        <v>486</v>
      </c>
      <c r="C505" s="80">
        <v>3000</v>
      </c>
      <c r="D505" s="80">
        <v>0</v>
      </c>
      <c r="E505" s="80">
        <v>0</v>
      </c>
      <c r="F505" s="80">
        <v>3000</v>
      </c>
    </row>
    <row r="506" spans="1:6" x14ac:dyDescent="0.2">
      <c r="A506" s="81" t="s">
        <v>185</v>
      </c>
      <c r="B506" s="93" t="s">
        <v>186</v>
      </c>
      <c r="C506" s="82">
        <v>3000</v>
      </c>
      <c r="D506" s="82">
        <v>0</v>
      </c>
      <c r="E506" s="82">
        <v>0</v>
      </c>
      <c r="F506" s="82">
        <v>3000</v>
      </c>
    </row>
    <row r="507" spans="1:6" x14ac:dyDescent="0.2">
      <c r="A507" s="102" t="s">
        <v>8</v>
      </c>
      <c r="B507" s="103" t="s">
        <v>19</v>
      </c>
      <c r="C507" s="104">
        <v>3000</v>
      </c>
      <c r="D507" s="104">
        <v>0</v>
      </c>
      <c r="E507" s="104">
        <v>0</v>
      </c>
      <c r="F507" s="104">
        <v>3000</v>
      </c>
    </row>
    <row r="508" spans="1:6" ht="25.5" x14ac:dyDescent="0.2">
      <c r="A508" s="83" t="s">
        <v>121</v>
      </c>
      <c r="B508" s="94" t="s">
        <v>122</v>
      </c>
      <c r="C508" s="84">
        <v>3000</v>
      </c>
      <c r="D508" s="84">
        <v>0</v>
      </c>
      <c r="E508" s="84">
        <v>0</v>
      </c>
      <c r="F508" s="84">
        <v>3000</v>
      </c>
    </row>
    <row r="509" spans="1:6" ht="38.25" x14ac:dyDescent="0.2">
      <c r="A509" s="79" t="s">
        <v>487</v>
      </c>
      <c r="B509" s="101" t="s">
        <v>488</v>
      </c>
      <c r="C509" s="80">
        <v>5000</v>
      </c>
      <c r="D509" s="80">
        <v>0</v>
      </c>
      <c r="E509" s="80">
        <v>0</v>
      </c>
      <c r="F509" s="80">
        <v>5000</v>
      </c>
    </row>
    <row r="510" spans="1:6" x14ac:dyDescent="0.2">
      <c r="A510" s="81" t="s">
        <v>185</v>
      </c>
      <c r="B510" s="93" t="s">
        <v>186</v>
      </c>
      <c r="C510" s="82">
        <v>5000</v>
      </c>
      <c r="D510" s="82">
        <v>0</v>
      </c>
      <c r="E510" s="82">
        <v>0</v>
      </c>
      <c r="F510" s="82">
        <v>5000</v>
      </c>
    </row>
    <row r="511" spans="1:6" x14ac:dyDescent="0.2">
      <c r="A511" s="102" t="s">
        <v>9</v>
      </c>
      <c r="B511" s="103" t="s">
        <v>20</v>
      </c>
      <c r="C511" s="104">
        <v>5000</v>
      </c>
      <c r="D511" s="104">
        <v>0</v>
      </c>
      <c r="E511" s="104">
        <v>0</v>
      </c>
      <c r="F511" s="104">
        <v>5000</v>
      </c>
    </row>
    <row r="512" spans="1:6" x14ac:dyDescent="0.2">
      <c r="A512" s="83" t="s">
        <v>140</v>
      </c>
      <c r="B512" s="94" t="s">
        <v>141</v>
      </c>
      <c r="C512" s="84">
        <v>5000</v>
      </c>
      <c r="D512" s="84">
        <v>0</v>
      </c>
      <c r="E512" s="84">
        <v>0</v>
      </c>
      <c r="F512" s="84">
        <v>5000</v>
      </c>
    </row>
    <row r="513" spans="1:6" ht="38.25" x14ac:dyDescent="0.2">
      <c r="A513" s="79" t="s">
        <v>489</v>
      </c>
      <c r="B513" s="101" t="s">
        <v>490</v>
      </c>
      <c r="C513" s="80">
        <v>1500</v>
      </c>
      <c r="D513" s="80">
        <v>0</v>
      </c>
      <c r="E513" s="80">
        <v>0</v>
      </c>
      <c r="F513" s="80">
        <v>1500</v>
      </c>
    </row>
    <row r="514" spans="1:6" x14ac:dyDescent="0.2">
      <c r="A514" s="81" t="s">
        <v>185</v>
      </c>
      <c r="B514" s="93" t="s">
        <v>186</v>
      </c>
      <c r="C514" s="82">
        <v>1500</v>
      </c>
      <c r="D514" s="82">
        <v>0</v>
      </c>
      <c r="E514" s="82">
        <v>0</v>
      </c>
      <c r="F514" s="82">
        <v>1500</v>
      </c>
    </row>
    <row r="515" spans="1:6" x14ac:dyDescent="0.2">
      <c r="A515" s="102" t="s">
        <v>8</v>
      </c>
      <c r="B515" s="103" t="s">
        <v>19</v>
      </c>
      <c r="C515" s="104">
        <v>1500</v>
      </c>
      <c r="D515" s="104">
        <v>0</v>
      </c>
      <c r="E515" s="104">
        <v>0</v>
      </c>
      <c r="F515" s="104">
        <v>1500</v>
      </c>
    </row>
    <row r="516" spans="1:6" x14ac:dyDescent="0.2">
      <c r="A516" s="83" t="s">
        <v>125</v>
      </c>
      <c r="B516" s="94" t="s">
        <v>126</v>
      </c>
      <c r="C516" s="84">
        <v>1500</v>
      </c>
      <c r="D516" s="84">
        <v>0</v>
      </c>
      <c r="E516" s="84">
        <v>0</v>
      </c>
      <c r="F516" s="84">
        <v>1500</v>
      </c>
    </row>
    <row r="517" spans="1:6" ht="38.25" x14ac:dyDescent="0.2">
      <c r="A517" s="79" t="s">
        <v>491</v>
      </c>
      <c r="B517" s="101" t="s">
        <v>492</v>
      </c>
      <c r="C517" s="80">
        <v>2700</v>
      </c>
      <c r="D517" s="80">
        <v>-2000</v>
      </c>
      <c r="E517" s="80">
        <v>-74.069999999999993</v>
      </c>
      <c r="F517" s="80">
        <v>700</v>
      </c>
    </row>
    <row r="518" spans="1:6" x14ac:dyDescent="0.2">
      <c r="A518" s="81" t="s">
        <v>198</v>
      </c>
      <c r="B518" s="93" t="s">
        <v>199</v>
      </c>
      <c r="C518" s="82">
        <v>2700</v>
      </c>
      <c r="D518" s="82">
        <v>-2000</v>
      </c>
      <c r="E518" s="82">
        <v>-74.069999999999993</v>
      </c>
      <c r="F518" s="82">
        <v>700</v>
      </c>
    </row>
    <row r="519" spans="1:6" x14ac:dyDescent="0.2">
      <c r="A519" s="102" t="s">
        <v>9</v>
      </c>
      <c r="B519" s="103" t="s">
        <v>20</v>
      </c>
      <c r="C519" s="104">
        <v>2700</v>
      </c>
      <c r="D519" s="104">
        <v>-2000</v>
      </c>
      <c r="E519" s="104">
        <v>-74.069999999999993</v>
      </c>
      <c r="F519" s="104">
        <v>700</v>
      </c>
    </row>
    <row r="520" spans="1:6" x14ac:dyDescent="0.2">
      <c r="A520" s="83" t="s">
        <v>140</v>
      </c>
      <c r="B520" s="94" t="s">
        <v>141</v>
      </c>
      <c r="C520" s="84">
        <v>2700</v>
      </c>
      <c r="D520" s="84">
        <v>-2000</v>
      </c>
      <c r="E520" s="84">
        <v>-74.069999999999993</v>
      </c>
      <c r="F520" s="84">
        <v>700</v>
      </c>
    </row>
    <row r="521" spans="1:6" ht="38.25" x14ac:dyDescent="0.2">
      <c r="A521" s="79" t="s">
        <v>493</v>
      </c>
      <c r="B521" s="101" t="s">
        <v>494</v>
      </c>
      <c r="C521" s="80">
        <v>210000</v>
      </c>
      <c r="D521" s="80">
        <v>-30000</v>
      </c>
      <c r="E521" s="80">
        <v>-14.29</v>
      </c>
      <c r="F521" s="80">
        <v>180000</v>
      </c>
    </row>
    <row r="522" spans="1:6" x14ac:dyDescent="0.2">
      <c r="A522" s="81" t="s">
        <v>185</v>
      </c>
      <c r="B522" s="93" t="s">
        <v>186</v>
      </c>
      <c r="C522" s="82">
        <v>160000</v>
      </c>
      <c r="D522" s="82">
        <v>-30000</v>
      </c>
      <c r="E522" s="82">
        <v>-18.75</v>
      </c>
      <c r="F522" s="82">
        <v>130000</v>
      </c>
    </row>
    <row r="523" spans="1:6" x14ac:dyDescent="0.2">
      <c r="A523" s="102" t="s">
        <v>9</v>
      </c>
      <c r="B523" s="103" t="s">
        <v>20</v>
      </c>
      <c r="C523" s="104">
        <v>160000</v>
      </c>
      <c r="D523" s="104">
        <v>-30000</v>
      </c>
      <c r="E523" s="104">
        <v>-18.75</v>
      </c>
      <c r="F523" s="104">
        <v>130000</v>
      </c>
    </row>
    <row r="524" spans="1:6" x14ac:dyDescent="0.2">
      <c r="A524" s="83" t="s">
        <v>140</v>
      </c>
      <c r="B524" s="94" t="s">
        <v>141</v>
      </c>
      <c r="C524" s="84">
        <v>160000</v>
      </c>
      <c r="D524" s="84">
        <v>-30000</v>
      </c>
      <c r="E524" s="84">
        <v>-18.75</v>
      </c>
      <c r="F524" s="84">
        <v>130000</v>
      </c>
    </row>
    <row r="525" spans="1:6" x14ac:dyDescent="0.2">
      <c r="A525" s="81" t="s">
        <v>228</v>
      </c>
      <c r="B525" s="93" t="s">
        <v>229</v>
      </c>
      <c r="C525" s="82">
        <v>50000</v>
      </c>
      <c r="D525" s="82">
        <v>0</v>
      </c>
      <c r="E525" s="82">
        <v>0</v>
      </c>
      <c r="F525" s="82">
        <v>50000</v>
      </c>
    </row>
    <row r="526" spans="1:6" x14ac:dyDescent="0.2">
      <c r="A526" s="85" t="s">
        <v>232</v>
      </c>
      <c r="B526" s="95" t="s">
        <v>233</v>
      </c>
      <c r="C526" s="86">
        <v>50000</v>
      </c>
      <c r="D526" s="86">
        <v>0</v>
      </c>
      <c r="E526" s="86">
        <v>0</v>
      </c>
      <c r="F526" s="86">
        <v>50000</v>
      </c>
    </row>
    <row r="527" spans="1:6" x14ac:dyDescent="0.2">
      <c r="A527" s="102" t="s">
        <v>9</v>
      </c>
      <c r="B527" s="103" t="s">
        <v>20</v>
      </c>
      <c r="C527" s="104">
        <v>50000</v>
      </c>
      <c r="D527" s="104">
        <v>0</v>
      </c>
      <c r="E527" s="104">
        <v>0</v>
      </c>
      <c r="F527" s="104">
        <v>50000</v>
      </c>
    </row>
    <row r="528" spans="1:6" x14ac:dyDescent="0.2">
      <c r="A528" s="83" t="s">
        <v>140</v>
      </c>
      <c r="B528" s="94" t="s">
        <v>141</v>
      </c>
      <c r="C528" s="84">
        <v>50000</v>
      </c>
      <c r="D528" s="84">
        <v>0</v>
      </c>
      <c r="E528" s="84">
        <v>0</v>
      </c>
      <c r="F528" s="84">
        <v>50000</v>
      </c>
    </row>
    <row r="529" spans="1:6" x14ac:dyDescent="0.2">
      <c r="A529" s="77" t="s">
        <v>495</v>
      </c>
      <c r="B529" s="100" t="s">
        <v>496</v>
      </c>
      <c r="C529" s="78">
        <v>498470</v>
      </c>
      <c r="D529" s="78">
        <v>-58810</v>
      </c>
      <c r="E529" s="78">
        <v>-11.8</v>
      </c>
      <c r="F529" s="78">
        <v>439660</v>
      </c>
    </row>
    <row r="530" spans="1:6" ht="25.5" x14ac:dyDescent="0.2">
      <c r="A530" s="79" t="s">
        <v>497</v>
      </c>
      <c r="B530" s="101" t="s">
        <v>498</v>
      </c>
      <c r="C530" s="80">
        <v>24000</v>
      </c>
      <c r="D530" s="80">
        <v>-10000</v>
      </c>
      <c r="E530" s="80">
        <v>-41.67</v>
      </c>
      <c r="F530" s="80">
        <v>14000</v>
      </c>
    </row>
    <row r="531" spans="1:6" x14ac:dyDescent="0.2">
      <c r="A531" s="81" t="s">
        <v>185</v>
      </c>
      <c r="B531" s="93" t="s">
        <v>186</v>
      </c>
      <c r="C531" s="82">
        <v>24000</v>
      </c>
      <c r="D531" s="82">
        <v>-10000</v>
      </c>
      <c r="E531" s="82">
        <v>-41.67</v>
      </c>
      <c r="F531" s="82">
        <v>14000</v>
      </c>
    </row>
    <row r="532" spans="1:6" x14ac:dyDescent="0.2">
      <c r="A532" s="102" t="s">
        <v>8</v>
      </c>
      <c r="B532" s="103" t="s">
        <v>19</v>
      </c>
      <c r="C532" s="104">
        <v>24000</v>
      </c>
      <c r="D532" s="104">
        <v>-10000</v>
      </c>
      <c r="E532" s="104">
        <v>-41.67</v>
      </c>
      <c r="F532" s="104">
        <v>14000</v>
      </c>
    </row>
    <row r="533" spans="1:6" x14ac:dyDescent="0.2">
      <c r="A533" s="83" t="s">
        <v>91</v>
      </c>
      <c r="B533" s="94" t="s">
        <v>92</v>
      </c>
      <c r="C533" s="84">
        <v>24000</v>
      </c>
      <c r="D533" s="84">
        <v>-10000</v>
      </c>
      <c r="E533" s="84">
        <v>-41.67</v>
      </c>
      <c r="F533" s="84">
        <v>14000</v>
      </c>
    </row>
    <row r="534" spans="1:6" ht="25.5" x14ac:dyDescent="0.2">
      <c r="A534" s="79" t="s">
        <v>499</v>
      </c>
      <c r="B534" s="101" t="s">
        <v>500</v>
      </c>
      <c r="C534" s="80">
        <v>10000</v>
      </c>
      <c r="D534" s="80">
        <v>6000</v>
      </c>
      <c r="E534" s="80">
        <v>60</v>
      </c>
      <c r="F534" s="80">
        <v>16000</v>
      </c>
    </row>
    <row r="535" spans="1:6" x14ac:dyDescent="0.2">
      <c r="A535" s="81" t="s">
        <v>185</v>
      </c>
      <c r="B535" s="93" t="s">
        <v>186</v>
      </c>
      <c r="C535" s="82">
        <v>6000</v>
      </c>
      <c r="D535" s="82">
        <v>6000</v>
      </c>
      <c r="E535" s="82">
        <v>100</v>
      </c>
      <c r="F535" s="82">
        <v>12000</v>
      </c>
    </row>
    <row r="536" spans="1:6" x14ac:dyDescent="0.2">
      <c r="A536" s="102" t="s">
        <v>8</v>
      </c>
      <c r="B536" s="103" t="s">
        <v>19</v>
      </c>
      <c r="C536" s="104">
        <v>6000</v>
      </c>
      <c r="D536" s="104">
        <v>6000</v>
      </c>
      <c r="E536" s="104">
        <v>100</v>
      </c>
      <c r="F536" s="104">
        <v>12000</v>
      </c>
    </row>
    <row r="537" spans="1:6" x14ac:dyDescent="0.2">
      <c r="A537" s="83" t="s">
        <v>91</v>
      </c>
      <c r="B537" s="94" t="s">
        <v>92</v>
      </c>
      <c r="C537" s="84">
        <v>6000</v>
      </c>
      <c r="D537" s="84">
        <v>6000</v>
      </c>
      <c r="E537" s="84">
        <v>100</v>
      </c>
      <c r="F537" s="84">
        <v>12000</v>
      </c>
    </row>
    <row r="538" spans="1:6" x14ac:dyDescent="0.2">
      <c r="A538" s="81" t="s">
        <v>189</v>
      </c>
      <c r="B538" s="93" t="s">
        <v>190</v>
      </c>
      <c r="C538" s="82">
        <v>4000</v>
      </c>
      <c r="D538" s="82">
        <v>0</v>
      </c>
      <c r="E538" s="82">
        <v>0</v>
      </c>
      <c r="F538" s="82">
        <v>4000</v>
      </c>
    </row>
    <row r="539" spans="1:6" x14ac:dyDescent="0.2">
      <c r="A539" s="102" t="s">
        <v>8</v>
      </c>
      <c r="B539" s="103" t="s">
        <v>19</v>
      </c>
      <c r="C539" s="104">
        <v>4000</v>
      </c>
      <c r="D539" s="104">
        <v>0</v>
      </c>
      <c r="E539" s="104">
        <v>0</v>
      </c>
      <c r="F539" s="104">
        <v>4000</v>
      </c>
    </row>
    <row r="540" spans="1:6" x14ac:dyDescent="0.2">
      <c r="A540" s="83" t="s">
        <v>91</v>
      </c>
      <c r="B540" s="94" t="s">
        <v>92</v>
      </c>
      <c r="C540" s="84">
        <v>4000</v>
      </c>
      <c r="D540" s="84">
        <v>0</v>
      </c>
      <c r="E540" s="84">
        <v>0</v>
      </c>
      <c r="F540" s="84">
        <v>4000</v>
      </c>
    </row>
    <row r="541" spans="1:6" ht="25.5" x14ac:dyDescent="0.2">
      <c r="A541" s="79" t="s">
        <v>501</v>
      </c>
      <c r="B541" s="101" t="s">
        <v>502</v>
      </c>
      <c r="C541" s="80">
        <v>3500</v>
      </c>
      <c r="D541" s="80">
        <v>0</v>
      </c>
      <c r="E541" s="80">
        <v>0</v>
      </c>
      <c r="F541" s="80">
        <v>3500</v>
      </c>
    </row>
    <row r="542" spans="1:6" x14ac:dyDescent="0.2">
      <c r="A542" s="81" t="s">
        <v>185</v>
      </c>
      <c r="B542" s="93" t="s">
        <v>186</v>
      </c>
      <c r="C542" s="82">
        <v>3500</v>
      </c>
      <c r="D542" s="82">
        <v>0</v>
      </c>
      <c r="E542" s="82">
        <v>0</v>
      </c>
      <c r="F542" s="82">
        <v>3500</v>
      </c>
    </row>
    <row r="543" spans="1:6" x14ac:dyDescent="0.2">
      <c r="A543" s="102" t="s">
        <v>8</v>
      </c>
      <c r="B543" s="103" t="s">
        <v>19</v>
      </c>
      <c r="C543" s="104">
        <v>3500</v>
      </c>
      <c r="D543" s="104">
        <v>0</v>
      </c>
      <c r="E543" s="104">
        <v>0</v>
      </c>
      <c r="F543" s="104">
        <v>3500</v>
      </c>
    </row>
    <row r="544" spans="1:6" x14ac:dyDescent="0.2">
      <c r="A544" s="83" t="s">
        <v>125</v>
      </c>
      <c r="B544" s="94" t="s">
        <v>126</v>
      </c>
      <c r="C544" s="84">
        <v>3500</v>
      </c>
      <c r="D544" s="84">
        <v>0</v>
      </c>
      <c r="E544" s="84">
        <v>0</v>
      </c>
      <c r="F544" s="84">
        <v>3500</v>
      </c>
    </row>
    <row r="545" spans="1:6" ht="25.5" x14ac:dyDescent="0.2">
      <c r="A545" s="79" t="s">
        <v>503</v>
      </c>
      <c r="B545" s="101" t="s">
        <v>504</v>
      </c>
      <c r="C545" s="80">
        <v>4000</v>
      </c>
      <c r="D545" s="80">
        <v>1000</v>
      </c>
      <c r="E545" s="80">
        <v>25</v>
      </c>
      <c r="F545" s="80">
        <v>5000</v>
      </c>
    </row>
    <row r="546" spans="1:6" x14ac:dyDescent="0.2">
      <c r="A546" s="81" t="s">
        <v>185</v>
      </c>
      <c r="B546" s="93" t="s">
        <v>186</v>
      </c>
      <c r="C546" s="82">
        <v>4000</v>
      </c>
      <c r="D546" s="82">
        <v>1000</v>
      </c>
      <c r="E546" s="82">
        <v>25</v>
      </c>
      <c r="F546" s="82">
        <v>5000</v>
      </c>
    </row>
    <row r="547" spans="1:6" x14ac:dyDescent="0.2">
      <c r="A547" s="102" t="s">
        <v>8</v>
      </c>
      <c r="B547" s="103" t="s">
        <v>19</v>
      </c>
      <c r="C547" s="104">
        <v>4000</v>
      </c>
      <c r="D547" s="104">
        <v>1000</v>
      </c>
      <c r="E547" s="104">
        <v>25</v>
      </c>
      <c r="F547" s="104">
        <v>5000</v>
      </c>
    </row>
    <row r="548" spans="1:6" x14ac:dyDescent="0.2">
      <c r="A548" s="83" t="s">
        <v>91</v>
      </c>
      <c r="B548" s="94" t="s">
        <v>92</v>
      </c>
      <c r="C548" s="84">
        <v>4000</v>
      </c>
      <c r="D548" s="84">
        <v>1000</v>
      </c>
      <c r="E548" s="84">
        <v>25</v>
      </c>
      <c r="F548" s="84">
        <v>5000</v>
      </c>
    </row>
    <row r="549" spans="1:6" ht="25.5" x14ac:dyDescent="0.2">
      <c r="A549" s="79" t="s">
        <v>505</v>
      </c>
      <c r="B549" s="101" t="s">
        <v>506</v>
      </c>
      <c r="C549" s="80">
        <v>6000</v>
      </c>
      <c r="D549" s="80">
        <v>640</v>
      </c>
      <c r="E549" s="80">
        <v>10.67</v>
      </c>
      <c r="F549" s="80">
        <v>6640</v>
      </c>
    </row>
    <row r="550" spans="1:6" x14ac:dyDescent="0.2">
      <c r="A550" s="81" t="s">
        <v>185</v>
      </c>
      <c r="B550" s="93" t="s">
        <v>186</v>
      </c>
      <c r="C550" s="82">
        <v>6000</v>
      </c>
      <c r="D550" s="82">
        <v>640</v>
      </c>
      <c r="E550" s="82">
        <v>10.67</v>
      </c>
      <c r="F550" s="82">
        <v>6640</v>
      </c>
    </row>
    <row r="551" spans="1:6" x14ac:dyDescent="0.2">
      <c r="A551" s="102" t="s">
        <v>8</v>
      </c>
      <c r="B551" s="103" t="s">
        <v>19</v>
      </c>
      <c r="C551" s="104">
        <v>6000</v>
      </c>
      <c r="D551" s="104">
        <v>640</v>
      </c>
      <c r="E551" s="104">
        <v>10.67</v>
      </c>
      <c r="F551" s="104">
        <v>6640</v>
      </c>
    </row>
    <row r="552" spans="1:6" x14ac:dyDescent="0.2">
      <c r="A552" s="83" t="s">
        <v>91</v>
      </c>
      <c r="B552" s="94" t="s">
        <v>92</v>
      </c>
      <c r="C552" s="84">
        <v>6000</v>
      </c>
      <c r="D552" s="84">
        <v>640</v>
      </c>
      <c r="E552" s="84">
        <v>10.67</v>
      </c>
      <c r="F552" s="84">
        <v>6640</v>
      </c>
    </row>
    <row r="553" spans="1:6" ht="38.25" x14ac:dyDescent="0.2">
      <c r="A553" s="79" t="s">
        <v>507</v>
      </c>
      <c r="B553" s="101" t="s">
        <v>508</v>
      </c>
      <c r="C553" s="80">
        <v>60970</v>
      </c>
      <c r="D553" s="80">
        <v>-5000</v>
      </c>
      <c r="E553" s="80">
        <v>-8.1999999999999993</v>
      </c>
      <c r="F553" s="80">
        <v>55970</v>
      </c>
    </row>
    <row r="554" spans="1:6" x14ac:dyDescent="0.2">
      <c r="A554" s="81" t="s">
        <v>185</v>
      </c>
      <c r="B554" s="93" t="s">
        <v>186</v>
      </c>
      <c r="C554" s="82">
        <v>43000</v>
      </c>
      <c r="D554" s="82">
        <v>-5000</v>
      </c>
      <c r="E554" s="82">
        <v>-11.63</v>
      </c>
      <c r="F554" s="82">
        <v>38000</v>
      </c>
    </row>
    <row r="555" spans="1:6" x14ac:dyDescent="0.2">
      <c r="A555" s="102" t="s">
        <v>9</v>
      </c>
      <c r="B555" s="103" t="s">
        <v>20</v>
      </c>
      <c r="C555" s="104">
        <v>43000</v>
      </c>
      <c r="D555" s="104">
        <v>-5000</v>
      </c>
      <c r="E555" s="104">
        <v>-11.63</v>
      </c>
      <c r="F555" s="104">
        <v>38000</v>
      </c>
    </row>
    <row r="556" spans="1:6" x14ac:dyDescent="0.2">
      <c r="A556" s="83" t="s">
        <v>140</v>
      </c>
      <c r="B556" s="94" t="s">
        <v>141</v>
      </c>
      <c r="C556" s="84">
        <v>10000</v>
      </c>
      <c r="D556" s="84">
        <v>-5000</v>
      </c>
      <c r="E556" s="84">
        <v>-50</v>
      </c>
      <c r="F556" s="84">
        <v>5000</v>
      </c>
    </row>
    <row r="557" spans="1:6" x14ac:dyDescent="0.2">
      <c r="A557" s="83" t="s">
        <v>153</v>
      </c>
      <c r="B557" s="94" t="s">
        <v>154</v>
      </c>
      <c r="C557" s="84">
        <v>33000</v>
      </c>
      <c r="D557" s="84">
        <v>0</v>
      </c>
      <c r="E557" s="84">
        <v>0</v>
      </c>
      <c r="F557" s="84">
        <v>33000</v>
      </c>
    </row>
    <row r="558" spans="1:6" x14ac:dyDescent="0.2">
      <c r="A558" s="81" t="s">
        <v>240</v>
      </c>
      <c r="B558" s="93" t="s">
        <v>241</v>
      </c>
      <c r="C558" s="82">
        <v>17970</v>
      </c>
      <c r="D558" s="82">
        <v>0</v>
      </c>
      <c r="E558" s="82">
        <v>0</v>
      </c>
      <c r="F558" s="82">
        <v>17970</v>
      </c>
    </row>
    <row r="559" spans="1:6" x14ac:dyDescent="0.2">
      <c r="A559" s="85" t="s">
        <v>244</v>
      </c>
      <c r="B559" s="95" t="s">
        <v>245</v>
      </c>
      <c r="C559" s="86">
        <v>17970</v>
      </c>
      <c r="D559" s="86">
        <v>0</v>
      </c>
      <c r="E559" s="86">
        <v>0</v>
      </c>
      <c r="F559" s="86">
        <v>17970</v>
      </c>
    </row>
    <row r="560" spans="1:6" x14ac:dyDescent="0.2">
      <c r="A560" s="102" t="s">
        <v>9</v>
      </c>
      <c r="B560" s="103" t="s">
        <v>20</v>
      </c>
      <c r="C560" s="104">
        <v>17970</v>
      </c>
      <c r="D560" s="104">
        <v>0</v>
      </c>
      <c r="E560" s="104">
        <v>0</v>
      </c>
      <c r="F560" s="104">
        <v>17970</v>
      </c>
    </row>
    <row r="561" spans="1:6" x14ac:dyDescent="0.2">
      <c r="A561" s="83" t="s">
        <v>153</v>
      </c>
      <c r="B561" s="94" t="s">
        <v>154</v>
      </c>
      <c r="C561" s="84">
        <v>17970</v>
      </c>
      <c r="D561" s="84">
        <v>0</v>
      </c>
      <c r="E561" s="84">
        <v>0</v>
      </c>
      <c r="F561" s="84">
        <v>17970</v>
      </c>
    </row>
    <row r="562" spans="1:6" ht="38.25" x14ac:dyDescent="0.2">
      <c r="A562" s="79" t="s">
        <v>509</v>
      </c>
      <c r="B562" s="101" t="s">
        <v>510</v>
      </c>
      <c r="C562" s="80">
        <v>40000</v>
      </c>
      <c r="D562" s="80">
        <v>-20000</v>
      </c>
      <c r="E562" s="80">
        <v>-50</v>
      </c>
      <c r="F562" s="80">
        <v>20000</v>
      </c>
    </row>
    <row r="563" spans="1:6" x14ac:dyDescent="0.2">
      <c r="A563" s="81" t="s">
        <v>185</v>
      </c>
      <c r="B563" s="93" t="s">
        <v>186</v>
      </c>
      <c r="C563" s="82">
        <v>40000</v>
      </c>
      <c r="D563" s="82">
        <v>-20000</v>
      </c>
      <c r="E563" s="82">
        <v>-50</v>
      </c>
      <c r="F563" s="82">
        <v>20000</v>
      </c>
    </row>
    <row r="564" spans="1:6" x14ac:dyDescent="0.2">
      <c r="A564" s="102" t="s">
        <v>9</v>
      </c>
      <c r="B564" s="103" t="s">
        <v>20</v>
      </c>
      <c r="C564" s="104">
        <v>40000</v>
      </c>
      <c r="D564" s="104">
        <v>-20000</v>
      </c>
      <c r="E564" s="104">
        <v>-50</v>
      </c>
      <c r="F564" s="104">
        <v>20000</v>
      </c>
    </row>
    <row r="565" spans="1:6" x14ac:dyDescent="0.2">
      <c r="A565" s="83" t="s">
        <v>140</v>
      </c>
      <c r="B565" s="94" t="s">
        <v>141</v>
      </c>
      <c r="C565" s="84">
        <v>40000</v>
      </c>
      <c r="D565" s="84">
        <v>-20000</v>
      </c>
      <c r="E565" s="84">
        <v>-50</v>
      </c>
      <c r="F565" s="84">
        <v>20000</v>
      </c>
    </row>
    <row r="566" spans="1:6" ht="38.25" x14ac:dyDescent="0.2">
      <c r="A566" s="79" t="s">
        <v>511</v>
      </c>
      <c r="B566" s="101" t="s">
        <v>512</v>
      </c>
      <c r="C566" s="80">
        <v>10000</v>
      </c>
      <c r="D566" s="80">
        <v>0</v>
      </c>
      <c r="E566" s="80">
        <v>0</v>
      </c>
      <c r="F566" s="80">
        <v>10000</v>
      </c>
    </row>
    <row r="567" spans="1:6" x14ac:dyDescent="0.2">
      <c r="A567" s="81" t="s">
        <v>185</v>
      </c>
      <c r="B567" s="93" t="s">
        <v>186</v>
      </c>
      <c r="C567" s="82">
        <v>10000</v>
      </c>
      <c r="D567" s="82">
        <v>0</v>
      </c>
      <c r="E567" s="82">
        <v>0</v>
      </c>
      <c r="F567" s="82">
        <v>10000</v>
      </c>
    </row>
    <row r="568" spans="1:6" x14ac:dyDescent="0.2">
      <c r="A568" s="102" t="s">
        <v>9</v>
      </c>
      <c r="B568" s="103" t="s">
        <v>20</v>
      </c>
      <c r="C568" s="104">
        <v>10000</v>
      </c>
      <c r="D568" s="104">
        <v>0</v>
      </c>
      <c r="E568" s="104">
        <v>0</v>
      </c>
      <c r="F568" s="104">
        <v>10000</v>
      </c>
    </row>
    <row r="569" spans="1:6" x14ac:dyDescent="0.2">
      <c r="A569" s="83" t="s">
        <v>140</v>
      </c>
      <c r="B569" s="94" t="s">
        <v>141</v>
      </c>
      <c r="C569" s="84">
        <v>10000</v>
      </c>
      <c r="D569" s="84">
        <v>0</v>
      </c>
      <c r="E569" s="84">
        <v>0</v>
      </c>
      <c r="F569" s="84">
        <v>10000</v>
      </c>
    </row>
    <row r="570" spans="1:6" ht="38.25" x14ac:dyDescent="0.2">
      <c r="A570" s="79" t="s">
        <v>513</v>
      </c>
      <c r="B570" s="101" t="s">
        <v>514</v>
      </c>
      <c r="C570" s="80">
        <v>340000</v>
      </c>
      <c r="D570" s="80">
        <v>-31450</v>
      </c>
      <c r="E570" s="80">
        <v>-9.25</v>
      </c>
      <c r="F570" s="80">
        <v>308550</v>
      </c>
    </row>
    <row r="571" spans="1:6" x14ac:dyDescent="0.2">
      <c r="A571" s="81" t="s">
        <v>185</v>
      </c>
      <c r="B571" s="93" t="s">
        <v>186</v>
      </c>
      <c r="C571" s="82">
        <v>320000</v>
      </c>
      <c r="D571" s="82">
        <v>-31450</v>
      </c>
      <c r="E571" s="82">
        <v>-9.83</v>
      </c>
      <c r="F571" s="82">
        <v>288550</v>
      </c>
    </row>
    <row r="572" spans="1:6" x14ac:dyDescent="0.2">
      <c r="A572" s="102" t="s">
        <v>9</v>
      </c>
      <c r="B572" s="103" t="s">
        <v>20</v>
      </c>
      <c r="C572" s="104">
        <v>320000</v>
      </c>
      <c r="D572" s="104">
        <v>-31450</v>
      </c>
      <c r="E572" s="104">
        <v>-9.83</v>
      </c>
      <c r="F572" s="104">
        <v>288550</v>
      </c>
    </row>
    <row r="573" spans="1:6" x14ac:dyDescent="0.2">
      <c r="A573" s="83" t="s">
        <v>140</v>
      </c>
      <c r="B573" s="94" t="s">
        <v>141</v>
      </c>
      <c r="C573" s="84">
        <v>310000</v>
      </c>
      <c r="D573" s="84">
        <v>-50000</v>
      </c>
      <c r="E573" s="84">
        <v>-16.13</v>
      </c>
      <c r="F573" s="84">
        <v>260000</v>
      </c>
    </row>
    <row r="574" spans="1:6" x14ac:dyDescent="0.2">
      <c r="A574" s="83" t="s">
        <v>153</v>
      </c>
      <c r="B574" s="94" t="s">
        <v>154</v>
      </c>
      <c r="C574" s="84">
        <v>10000</v>
      </c>
      <c r="D574" s="84">
        <v>18550</v>
      </c>
      <c r="E574" s="84">
        <v>185.5</v>
      </c>
      <c r="F574" s="84">
        <v>28550</v>
      </c>
    </row>
    <row r="575" spans="1:6" x14ac:dyDescent="0.2">
      <c r="A575" s="81" t="s">
        <v>248</v>
      </c>
      <c r="B575" s="93" t="s">
        <v>249</v>
      </c>
      <c r="C575" s="82">
        <v>20000</v>
      </c>
      <c r="D575" s="82">
        <v>0</v>
      </c>
      <c r="E575" s="82">
        <v>0</v>
      </c>
      <c r="F575" s="82">
        <v>20000</v>
      </c>
    </row>
    <row r="576" spans="1:6" x14ac:dyDescent="0.2">
      <c r="A576" s="85" t="s">
        <v>252</v>
      </c>
      <c r="B576" s="95" t="s">
        <v>253</v>
      </c>
      <c r="C576" s="86">
        <v>20000</v>
      </c>
      <c r="D576" s="86">
        <v>0</v>
      </c>
      <c r="E576" s="86">
        <v>0</v>
      </c>
      <c r="F576" s="86">
        <v>20000</v>
      </c>
    </row>
    <row r="577" spans="1:6" x14ac:dyDescent="0.2">
      <c r="A577" s="102" t="s">
        <v>9</v>
      </c>
      <c r="B577" s="103" t="s">
        <v>20</v>
      </c>
      <c r="C577" s="104">
        <v>20000</v>
      </c>
      <c r="D577" s="104">
        <v>0</v>
      </c>
      <c r="E577" s="104">
        <v>0</v>
      </c>
      <c r="F577" s="104">
        <v>20000</v>
      </c>
    </row>
    <row r="578" spans="1:6" x14ac:dyDescent="0.2">
      <c r="A578" s="83" t="s">
        <v>153</v>
      </c>
      <c r="B578" s="94" t="s">
        <v>154</v>
      </c>
      <c r="C578" s="84">
        <v>20000</v>
      </c>
      <c r="D578" s="84">
        <v>0</v>
      </c>
      <c r="E578" s="84">
        <v>0</v>
      </c>
      <c r="F578" s="84">
        <v>20000</v>
      </c>
    </row>
    <row r="579" spans="1:6" x14ac:dyDescent="0.2">
      <c r="A579" s="77" t="s">
        <v>515</v>
      </c>
      <c r="B579" s="100" t="s">
        <v>516</v>
      </c>
      <c r="C579" s="78">
        <v>5628387</v>
      </c>
      <c r="D579" s="78">
        <v>-33330</v>
      </c>
      <c r="E579" s="78">
        <v>-0.59</v>
      </c>
      <c r="F579" s="78">
        <v>5595057</v>
      </c>
    </row>
    <row r="580" spans="1:6" ht="25.5" x14ac:dyDescent="0.2">
      <c r="A580" s="79" t="s">
        <v>517</v>
      </c>
      <c r="B580" s="101" t="s">
        <v>518</v>
      </c>
      <c r="C580" s="80">
        <v>17000</v>
      </c>
      <c r="D580" s="80">
        <v>-12000</v>
      </c>
      <c r="E580" s="80">
        <v>-70.59</v>
      </c>
      <c r="F580" s="80">
        <v>5000</v>
      </c>
    </row>
    <row r="581" spans="1:6" x14ac:dyDescent="0.2">
      <c r="A581" s="81" t="s">
        <v>185</v>
      </c>
      <c r="B581" s="93" t="s">
        <v>186</v>
      </c>
      <c r="C581" s="82">
        <v>15000</v>
      </c>
      <c r="D581" s="82">
        <v>-10000</v>
      </c>
      <c r="E581" s="82">
        <v>-66.67</v>
      </c>
      <c r="F581" s="82">
        <v>5000</v>
      </c>
    </row>
    <row r="582" spans="1:6" x14ac:dyDescent="0.2">
      <c r="A582" s="102" t="s">
        <v>8</v>
      </c>
      <c r="B582" s="103" t="s">
        <v>19</v>
      </c>
      <c r="C582" s="104">
        <v>15000</v>
      </c>
      <c r="D582" s="104">
        <v>-10000</v>
      </c>
      <c r="E582" s="104">
        <v>-66.67</v>
      </c>
      <c r="F582" s="104">
        <v>5000</v>
      </c>
    </row>
    <row r="583" spans="1:6" x14ac:dyDescent="0.2">
      <c r="A583" s="83" t="s">
        <v>113</v>
      </c>
      <c r="B583" s="94" t="s">
        <v>114</v>
      </c>
      <c r="C583" s="84">
        <v>15000</v>
      </c>
      <c r="D583" s="84">
        <v>-10000</v>
      </c>
      <c r="E583" s="84">
        <v>-66.67</v>
      </c>
      <c r="F583" s="84">
        <v>5000</v>
      </c>
    </row>
    <row r="584" spans="1:6" x14ac:dyDescent="0.2">
      <c r="A584" s="81" t="s">
        <v>206</v>
      </c>
      <c r="B584" s="93" t="s">
        <v>207</v>
      </c>
      <c r="C584" s="82">
        <v>2000</v>
      </c>
      <c r="D584" s="82">
        <v>-2000</v>
      </c>
      <c r="E584" s="82">
        <v>-100</v>
      </c>
      <c r="F584" s="82">
        <v>0</v>
      </c>
    </row>
    <row r="585" spans="1:6" x14ac:dyDescent="0.2">
      <c r="A585" s="85" t="s">
        <v>210</v>
      </c>
      <c r="B585" s="95" t="s">
        <v>211</v>
      </c>
      <c r="C585" s="86">
        <v>2000</v>
      </c>
      <c r="D585" s="86">
        <v>-2000</v>
      </c>
      <c r="E585" s="86">
        <v>-100</v>
      </c>
      <c r="F585" s="86">
        <v>0</v>
      </c>
    </row>
    <row r="586" spans="1:6" x14ac:dyDescent="0.2">
      <c r="A586" s="102" t="s">
        <v>8</v>
      </c>
      <c r="B586" s="103" t="s">
        <v>19</v>
      </c>
      <c r="C586" s="104">
        <v>2000</v>
      </c>
      <c r="D586" s="104">
        <v>-2000</v>
      </c>
      <c r="E586" s="104">
        <v>-100</v>
      </c>
      <c r="F586" s="104">
        <v>0</v>
      </c>
    </row>
    <row r="587" spans="1:6" x14ac:dyDescent="0.2">
      <c r="A587" s="83" t="s">
        <v>113</v>
      </c>
      <c r="B587" s="94" t="s">
        <v>114</v>
      </c>
      <c r="C587" s="84">
        <v>2000</v>
      </c>
      <c r="D587" s="84">
        <v>-2000</v>
      </c>
      <c r="E587" s="84">
        <v>-100</v>
      </c>
      <c r="F587" s="84">
        <v>0</v>
      </c>
    </row>
    <row r="588" spans="1:6" ht="25.5" x14ac:dyDescent="0.2">
      <c r="A588" s="79" t="s">
        <v>519</v>
      </c>
      <c r="B588" s="101" t="s">
        <v>520</v>
      </c>
      <c r="C588" s="80">
        <v>300000</v>
      </c>
      <c r="D588" s="80">
        <v>57000</v>
      </c>
      <c r="E588" s="80">
        <v>19</v>
      </c>
      <c r="F588" s="80">
        <v>357000</v>
      </c>
    </row>
    <row r="589" spans="1:6" x14ac:dyDescent="0.2">
      <c r="A589" s="81" t="s">
        <v>185</v>
      </c>
      <c r="B589" s="93" t="s">
        <v>186</v>
      </c>
      <c r="C589" s="82">
        <v>260000</v>
      </c>
      <c r="D589" s="82">
        <v>57000</v>
      </c>
      <c r="E589" s="82">
        <v>21.92</v>
      </c>
      <c r="F589" s="82">
        <v>317000</v>
      </c>
    </row>
    <row r="590" spans="1:6" x14ac:dyDescent="0.2">
      <c r="A590" s="102" t="s">
        <v>8</v>
      </c>
      <c r="B590" s="103" t="s">
        <v>19</v>
      </c>
      <c r="C590" s="104">
        <v>260000</v>
      </c>
      <c r="D590" s="104">
        <v>57000</v>
      </c>
      <c r="E590" s="104">
        <v>21.92</v>
      </c>
      <c r="F590" s="104">
        <v>317000</v>
      </c>
    </row>
    <row r="591" spans="1:6" ht="25.5" x14ac:dyDescent="0.2">
      <c r="A591" s="83" t="s">
        <v>121</v>
      </c>
      <c r="B591" s="94" t="s">
        <v>122</v>
      </c>
      <c r="C591" s="84">
        <v>260000</v>
      </c>
      <c r="D591" s="84">
        <v>57000</v>
      </c>
      <c r="E591" s="84">
        <v>21.92</v>
      </c>
      <c r="F591" s="84">
        <v>317000</v>
      </c>
    </row>
    <row r="592" spans="1:6" x14ac:dyDescent="0.2">
      <c r="A592" s="81" t="s">
        <v>206</v>
      </c>
      <c r="B592" s="93" t="s">
        <v>207</v>
      </c>
      <c r="C592" s="82">
        <v>40000</v>
      </c>
      <c r="D592" s="82">
        <v>0</v>
      </c>
      <c r="E592" s="82">
        <v>0</v>
      </c>
      <c r="F592" s="82">
        <v>40000</v>
      </c>
    </row>
    <row r="593" spans="1:6" x14ac:dyDescent="0.2">
      <c r="A593" s="85" t="s">
        <v>210</v>
      </c>
      <c r="B593" s="95" t="s">
        <v>211</v>
      </c>
      <c r="C593" s="86">
        <v>40000</v>
      </c>
      <c r="D593" s="86">
        <v>0</v>
      </c>
      <c r="E593" s="86">
        <v>0</v>
      </c>
      <c r="F593" s="86">
        <v>40000</v>
      </c>
    </row>
    <row r="594" spans="1:6" x14ac:dyDescent="0.2">
      <c r="A594" s="102" t="s">
        <v>8</v>
      </c>
      <c r="B594" s="103" t="s">
        <v>19</v>
      </c>
      <c r="C594" s="104">
        <v>40000</v>
      </c>
      <c r="D594" s="104">
        <v>0</v>
      </c>
      <c r="E594" s="104">
        <v>0</v>
      </c>
      <c r="F594" s="104">
        <v>40000</v>
      </c>
    </row>
    <row r="595" spans="1:6" ht="25.5" x14ac:dyDescent="0.2">
      <c r="A595" s="83" t="s">
        <v>121</v>
      </c>
      <c r="B595" s="94" t="s">
        <v>122</v>
      </c>
      <c r="C595" s="84">
        <v>40000</v>
      </c>
      <c r="D595" s="84">
        <v>0</v>
      </c>
      <c r="E595" s="84">
        <v>0</v>
      </c>
      <c r="F595" s="84">
        <v>40000</v>
      </c>
    </row>
    <row r="596" spans="1:6" ht="25.5" x14ac:dyDescent="0.2">
      <c r="A596" s="79" t="s">
        <v>521</v>
      </c>
      <c r="B596" s="101" t="s">
        <v>522</v>
      </c>
      <c r="C596" s="80">
        <v>2000</v>
      </c>
      <c r="D596" s="80">
        <v>2500</v>
      </c>
      <c r="E596" s="80">
        <v>125</v>
      </c>
      <c r="F596" s="80">
        <v>4500</v>
      </c>
    </row>
    <row r="597" spans="1:6" x14ac:dyDescent="0.2">
      <c r="A597" s="81" t="s">
        <v>185</v>
      </c>
      <c r="B597" s="93" t="s">
        <v>186</v>
      </c>
      <c r="C597" s="82">
        <v>2000</v>
      </c>
      <c r="D597" s="82">
        <v>-1000</v>
      </c>
      <c r="E597" s="82">
        <v>-50</v>
      </c>
      <c r="F597" s="82">
        <v>1000</v>
      </c>
    </row>
    <row r="598" spans="1:6" x14ac:dyDescent="0.2">
      <c r="A598" s="102" t="s">
        <v>8</v>
      </c>
      <c r="B598" s="103" t="s">
        <v>19</v>
      </c>
      <c r="C598" s="104">
        <v>2000</v>
      </c>
      <c r="D598" s="104">
        <v>-1000</v>
      </c>
      <c r="E598" s="104">
        <v>-50</v>
      </c>
      <c r="F598" s="104">
        <v>1000</v>
      </c>
    </row>
    <row r="599" spans="1:6" x14ac:dyDescent="0.2">
      <c r="A599" s="83" t="s">
        <v>91</v>
      </c>
      <c r="B599" s="94" t="s">
        <v>92</v>
      </c>
      <c r="C599" s="84">
        <v>2000</v>
      </c>
      <c r="D599" s="84">
        <v>-1000</v>
      </c>
      <c r="E599" s="84">
        <v>-50</v>
      </c>
      <c r="F599" s="84">
        <v>1000</v>
      </c>
    </row>
    <row r="600" spans="1:6" x14ac:dyDescent="0.2">
      <c r="A600" s="81" t="s">
        <v>700</v>
      </c>
      <c r="B600" s="93" t="s">
        <v>701</v>
      </c>
      <c r="C600" s="82">
        <v>0</v>
      </c>
      <c r="D600" s="82">
        <v>3500</v>
      </c>
      <c r="E600" s="82">
        <v>100</v>
      </c>
      <c r="F600" s="82">
        <v>3500</v>
      </c>
    </row>
    <row r="601" spans="1:6" x14ac:dyDescent="0.2">
      <c r="A601" s="102" t="s">
        <v>8</v>
      </c>
      <c r="B601" s="103" t="s">
        <v>19</v>
      </c>
      <c r="C601" s="104">
        <v>0</v>
      </c>
      <c r="D601" s="104">
        <v>3500</v>
      </c>
      <c r="E601" s="104">
        <v>100</v>
      </c>
      <c r="F601" s="104">
        <v>3500</v>
      </c>
    </row>
    <row r="602" spans="1:6" x14ac:dyDescent="0.2">
      <c r="A602" s="83" t="s">
        <v>91</v>
      </c>
      <c r="B602" s="94" t="s">
        <v>92</v>
      </c>
      <c r="C602" s="84">
        <v>0</v>
      </c>
      <c r="D602" s="84">
        <v>3500</v>
      </c>
      <c r="E602" s="84">
        <v>100</v>
      </c>
      <c r="F602" s="84">
        <v>3500</v>
      </c>
    </row>
    <row r="603" spans="1:6" ht="38.25" x14ac:dyDescent="0.2">
      <c r="A603" s="79" t="s">
        <v>523</v>
      </c>
      <c r="B603" s="101" t="s">
        <v>524</v>
      </c>
      <c r="C603" s="80">
        <v>5274187</v>
      </c>
      <c r="D603" s="80">
        <v>-74130</v>
      </c>
      <c r="E603" s="80">
        <v>-1.41</v>
      </c>
      <c r="F603" s="80">
        <v>5200057</v>
      </c>
    </row>
    <row r="604" spans="1:6" x14ac:dyDescent="0.2">
      <c r="A604" s="81" t="s">
        <v>185</v>
      </c>
      <c r="B604" s="93" t="s">
        <v>186</v>
      </c>
      <c r="C604" s="82">
        <v>1300000</v>
      </c>
      <c r="D604" s="82">
        <v>-100000</v>
      </c>
      <c r="E604" s="82">
        <v>-7.69</v>
      </c>
      <c r="F604" s="82">
        <v>1200000</v>
      </c>
    </row>
    <row r="605" spans="1:6" x14ac:dyDescent="0.2">
      <c r="A605" s="102" t="s">
        <v>9</v>
      </c>
      <c r="B605" s="103" t="s">
        <v>20</v>
      </c>
      <c r="C605" s="104">
        <v>1300000</v>
      </c>
      <c r="D605" s="104">
        <v>-100000</v>
      </c>
      <c r="E605" s="104">
        <v>-7.69</v>
      </c>
      <c r="F605" s="104">
        <v>1200000</v>
      </c>
    </row>
    <row r="606" spans="1:6" x14ac:dyDescent="0.2">
      <c r="A606" s="83" t="s">
        <v>140</v>
      </c>
      <c r="B606" s="94" t="s">
        <v>141</v>
      </c>
      <c r="C606" s="84">
        <v>1300000</v>
      </c>
      <c r="D606" s="84">
        <v>-100000</v>
      </c>
      <c r="E606" s="84">
        <v>-7.69</v>
      </c>
      <c r="F606" s="84">
        <v>1200000</v>
      </c>
    </row>
    <row r="607" spans="1:6" x14ac:dyDescent="0.2">
      <c r="A607" s="81" t="s">
        <v>696</v>
      </c>
      <c r="B607" s="93" t="s">
        <v>697</v>
      </c>
      <c r="C607" s="82">
        <v>0</v>
      </c>
      <c r="D607" s="82">
        <v>25870</v>
      </c>
      <c r="E607" s="82">
        <v>100</v>
      </c>
      <c r="F607" s="82">
        <v>25870</v>
      </c>
    </row>
    <row r="608" spans="1:6" x14ac:dyDescent="0.2">
      <c r="A608" s="102" t="s">
        <v>9</v>
      </c>
      <c r="B608" s="103" t="s">
        <v>20</v>
      </c>
      <c r="C608" s="104">
        <v>0</v>
      </c>
      <c r="D608" s="104">
        <v>25870</v>
      </c>
      <c r="E608" s="104">
        <v>100</v>
      </c>
      <c r="F608" s="104">
        <v>25870</v>
      </c>
    </row>
    <row r="609" spans="1:6" x14ac:dyDescent="0.2">
      <c r="A609" s="83" t="s">
        <v>140</v>
      </c>
      <c r="B609" s="94" t="s">
        <v>141</v>
      </c>
      <c r="C609" s="84">
        <v>0</v>
      </c>
      <c r="D609" s="84">
        <v>25870</v>
      </c>
      <c r="E609" s="84">
        <v>100</v>
      </c>
      <c r="F609" s="84">
        <v>25870</v>
      </c>
    </row>
    <row r="610" spans="1:6" x14ac:dyDescent="0.2">
      <c r="A610" s="81" t="s">
        <v>228</v>
      </c>
      <c r="B610" s="93" t="s">
        <v>229</v>
      </c>
      <c r="C610" s="82">
        <v>1557632</v>
      </c>
      <c r="D610" s="82">
        <v>0</v>
      </c>
      <c r="E610" s="82">
        <v>0</v>
      </c>
      <c r="F610" s="82">
        <v>1557632</v>
      </c>
    </row>
    <row r="611" spans="1:6" x14ac:dyDescent="0.2">
      <c r="A611" s="85" t="s">
        <v>230</v>
      </c>
      <c r="B611" s="95" t="s">
        <v>231</v>
      </c>
      <c r="C611" s="86">
        <v>1557632</v>
      </c>
      <c r="D611" s="86">
        <v>0</v>
      </c>
      <c r="E611" s="86">
        <v>0</v>
      </c>
      <c r="F611" s="86">
        <v>1557632</v>
      </c>
    </row>
    <row r="612" spans="1:6" x14ac:dyDescent="0.2">
      <c r="A612" s="102" t="s">
        <v>9</v>
      </c>
      <c r="B612" s="103" t="s">
        <v>20</v>
      </c>
      <c r="C612" s="104">
        <v>1557632</v>
      </c>
      <c r="D612" s="104">
        <v>0</v>
      </c>
      <c r="E612" s="104">
        <v>0</v>
      </c>
      <c r="F612" s="104">
        <v>1557632</v>
      </c>
    </row>
    <row r="613" spans="1:6" x14ac:dyDescent="0.2">
      <c r="A613" s="83" t="s">
        <v>140</v>
      </c>
      <c r="B613" s="94" t="s">
        <v>141</v>
      </c>
      <c r="C613" s="84">
        <v>1557632</v>
      </c>
      <c r="D613" s="84">
        <v>0</v>
      </c>
      <c r="E613" s="84">
        <v>0</v>
      </c>
      <c r="F613" s="84">
        <v>1557632</v>
      </c>
    </row>
    <row r="614" spans="1:6" x14ac:dyDescent="0.2">
      <c r="A614" s="81" t="s">
        <v>272</v>
      </c>
      <c r="B614" s="93" t="s">
        <v>273</v>
      </c>
      <c r="C614" s="82">
        <v>2416555</v>
      </c>
      <c r="D614" s="82">
        <v>0</v>
      </c>
      <c r="E614" s="82">
        <v>0</v>
      </c>
      <c r="F614" s="82">
        <v>2416555</v>
      </c>
    </row>
    <row r="615" spans="1:6" x14ac:dyDescent="0.2">
      <c r="A615" s="85" t="s">
        <v>276</v>
      </c>
      <c r="B615" s="95" t="s">
        <v>674</v>
      </c>
      <c r="C615" s="86">
        <v>2416555</v>
      </c>
      <c r="D615" s="86">
        <v>0</v>
      </c>
      <c r="E615" s="86">
        <v>0</v>
      </c>
      <c r="F615" s="86">
        <v>2416555</v>
      </c>
    </row>
    <row r="616" spans="1:6" x14ac:dyDescent="0.2">
      <c r="A616" s="102" t="s">
        <v>9</v>
      </c>
      <c r="B616" s="103" t="s">
        <v>20</v>
      </c>
      <c r="C616" s="104">
        <v>2416555</v>
      </c>
      <c r="D616" s="104">
        <v>0</v>
      </c>
      <c r="E616" s="104">
        <v>0</v>
      </c>
      <c r="F616" s="104">
        <v>2416555</v>
      </c>
    </row>
    <row r="617" spans="1:6" x14ac:dyDescent="0.2">
      <c r="A617" s="83" t="s">
        <v>140</v>
      </c>
      <c r="B617" s="94" t="s">
        <v>141</v>
      </c>
      <c r="C617" s="84">
        <v>2416555</v>
      </c>
      <c r="D617" s="84">
        <v>0</v>
      </c>
      <c r="E617" s="84">
        <v>0</v>
      </c>
      <c r="F617" s="84">
        <v>2416555</v>
      </c>
    </row>
    <row r="618" spans="1:6" ht="25.5" x14ac:dyDescent="0.2">
      <c r="A618" s="79" t="s">
        <v>525</v>
      </c>
      <c r="B618" s="101" t="s">
        <v>526</v>
      </c>
      <c r="C618" s="80">
        <v>15000</v>
      </c>
      <c r="D618" s="80">
        <v>-3000</v>
      </c>
      <c r="E618" s="80">
        <v>-20</v>
      </c>
      <c r="F618" s="80">
        <v>12000</v>
      </c>
    </row>
    <row r="619" spans="1:6" x14ac:dyDescent="0.2">
      <c r="A619" s="81" t="s">
        <v>185</v>
      </c>
      <c r="B619" s="93" t="s">
        <v>186</v>
      </c>
      <c r="C619" s="82">
        <v>15000</v>
      </c>
      <c r="D619" s="82">
        <v>-3000</v>
      </c>
      <c r="E619" s="82">
        <v>-20</v>
      </c>
      <c r="F619" s="82">
        <v>12000</v>
      </c>
    </row>
    <row r="620" spans="1:6" x14ac:dyDescent="0.2">
      <c r="A620" s="102" t="s">
        <v>8</v>
      </c>
      <c r="B620" s="103" t="s">
        <v>19</v>
      </c>
      <c r="C620" s="104">
        <v>15000</v>
      </c>
      <c r="D620" s="104">
        <v>-3000</v>
      </c>
      <c r="E620" s="104">
        <v>-20</v>
      </c>
      <c r="F620" s="104">
        <v>12000</v>
      </c>
    </row>
    <row r="621" spans="1:6" x14ac:dyDescent="0.2">
      <c r="A621" s="83" t="s">
        <v>113</v>
      </c>
      <c r="B621" s="94" t="s">
        <v>114</v>
      </c>
      <c r="C621" s="84">
        <v>4000</v>
      </c>
      <c r="D621" s="84">
        <v>0</v>
      </c>
      <c r="E621" s="84">
        <v>0</v>
      </c>
      <c r="F621" s="84">
        <v>4000</v>
      </c>
    </row>
    <row r="622" spans="1:6" ht="25.5" x14ac:dyDescent="0.2">
      <c r="A622" s="83" t="s">
        <v>121</v>
      </c>
      <c r="B622" s="94" t="s">
        <v>122</v>
      </c>
      <c r="C622" s="84">
        <v>11000</v>
      </c>
      <c r="D622" s="84">
        <v>-3000</v>
      </c>
      <c r="E622" s="84">
        <v>-27.27</v>
      </c>
      <c r="F622" s="84">
        <v>8000</v>
      </c>
    </row>
    <row r="623" spans="1:6" ht="25.5" x14ac:dyDescent="0.2">
      <c r="A623" s="79" t="s">
        <v>527</v>
      </c>
      <c r="B623" s="101" t="s">
        <v>528</v>
      </c>
      <c r="C623" s="80">
        <v>20200</v>
      </c>
      <c r="D623" s="80">
        <v>-3700</v>
      </c>
      <c r="E623" s="80">
        <v>-18.32</v>
      </c>
      <c r="F623" s="80">
        <v>16500</v>
      </c>
    </row>
    <row r="624" spans="1:6" x14ac:dyDescent="0.2">
      <c r="A624" s="81" t="s">
        <v>185</v>
      </c>
      <c r="B624" s="93" t="s">
        <v>186</v>
      </c>
      <c r="C624" s="82">
        <v>10000</v>
      </c>
      <c r="D624" s="82">
        <v>-3700</v>
      </c>
      <c r="E624" s="82">
        <v>-37</v>
      </c>
      <c r="F624" s="82">
        <v>6300</v>
      </c>
    </row>
    <row r="625" spans="1:6" x14ac:dyDescent="0.2">
      <c r="A625" s="102" t="s">
        <v>8</v>
      </c>
      <c r="B625" s="103" t="s">
        <v>19</v>
      </c>
      <c r="C625" s="104">
        <v>10000</v>
      </c>
      <c r="D625" s="104">
        <v>-3700</v>
      </c>
      <c r="E625" s="104">
        <v>-37</v>
      </c>
      <c r="F625" s="104">
        <v>6300</v>
      </c>
    </row>
    <row r="626" spans="1:6" x14ac:dyDescent="0.2">
      <c r="A626" s="83" t="s">
        <v>91</v>
      </c>
      <c r="B626" s="94" t="s">
        <v>92</v>
      </c>
      <c r="C626" s="84">
        <v>10000</v>
      </c>
      <c r="D626" s="84">
        <v>-3700</v>
      </c>
      <c r="E626" s="84">
        <v>-37</v>
      </c>
      <c r="F626" s="84">
        <v>6300</v>
      </c>
    </row>
    <row r="627" spans="1:6" x14ac:dyDescent="0.2">
      <c r="A627" s="81" t="s">
        <v>206</v>
      </c>
      <c r="B627" s="93" t="s">
        <v>207</v>
      </c>
      <c r="C627" s="82">
        <v>10200</v>
      </c>
      <c r="D627" s="82">
        <v>0</v>
      </c>
      <c r="E627" s="82">
        <v>0</v>
      </c>
      <c r="F627" s="82">
        <v>10200</v>
      </c>
    </row>
    <row r="628" spans="1:6" x14ac:dyDescent="0.2">
      <c r="A628" s="85" t="s">
        <v>675</v>
      </c>
      <c r="B628" s="95" t="s">
        <v>676</v>
      </c>
      <c r="C628" s="86">
        <v>10200</v>
      </c>
      <c r="D628" s="86">
        <v>0</v>
      </c>
      <c r="E628" s="86">
        <v>0</v>
      </c>
      <c r="F628" s="86">
        <v>10200</v>
      </c>
    </row>
    <row r="629" spans="1:6" x14ac:dyDescent="0.2">
      <c r="A629" s="102" t="s">
        <v>8</v>
      </c>
      <c r="B629" s="103" t="s">
        <v>19</v>
      </c>
      <c r="C629" s="104">
        <v>10200</v>
      </c>
      <c r="D629" s="104">
        <v>0</v>
      </c>
      <c r="E629" s="104">
        <v>0</v>
      </c>
      <c r="F629" s="104">
        <v>10200</v>
      </c>
    </row>
    <row r="630" spans="1:6" x14ac:dyDescent="0.2">
      <c r="A630" s="83" t="s">
        <v>91</v>
      </c>
      <c r="B630" s="94" t="s">
        <v>92</v>
      </c>
      <c r="C630" s="84">
        <v>10200</v>
      </c>
      <c r="D630" s="84">
        <v>0</v>
      </c>
      <c r="E630" s="84">
        <v>0</v>
      </c>
      <c r="F630" s="84">
        <v>10200</v>
      </c>
    </row>
    <row r="631" spans="1:6" x14ac:dyDescent="0.2">
      <c r="A631" s="77" t="s">
        <v>529</v>
      </c>
      <c r="B631" s="100" t="s">
        <v>530</v>
      </c>
      <c r="C631" s="78">
        <v>127300</v>
      </c>
      <c r="D631" s="78">
        <v>0</v>
      </c>
      <c r="E631" s="78">
        <v>0</v>
      </c>
      <c r="F631" s="78">
        <v>127300</v>
      </c>
    </row>
    <row r="632" spans="1:6" ht="25.5" x14ac:dyDescent="0.2">
      <c r="A632" s="79" t="s">
        <v>531</v>
      </c>
      <c r="B632" s="101" t="s">
        <v>532</v>
      </c>
      <c r="C632" s="80">
        <v>17000</v>
      </c>
      <c r="D632" s="80">
        <v>0</v>
      </c>
      <c r="E632" s="80">
        <v>0</v>
      </c>
      <c r="F632" s="80">
        <v>17000</v>
      </c>
    </row>
    <row r="633" spans="1:6" x14ac:dyDescent="0.2">
      <c r="A633" s="81" t="s">
        <v>185</v>
      </c>
      <c r="B633" s="93" t="s">
        <v>186</v>
      </c>
      <c r="C633" s="82">
        <v>17000</v>
      </c>
      <c r="D633" s="82">
        <v>0</v>
      </c>
      <c r="E633" s="82">
        <v>0</v>
      </c>
      <c r="F633" s="82">
        <v>17000</v>
      </c>
    </row>
    <row r="634" spans="1:6" x14ac:dyDescent="0.2">
      <c r="A634" s="102" t="s">
        <v>8</v>
      </c>
      <c r="B634" s="103" t="s">
        <v>19</v>
      </c>
      <c r="C634" s="104">
        <v>17000</v>
      </c>
      <c r="D634" s="104">
        <v>0</v>
      </c>
      <c r="E634" s="104">
        <v>0</v>
      </c>
      <c r="F634" s="104">
        <v>17000</v>
      </c>
    </row>
    <row r="635" spans="1:6" x14ac:dyDescent="0.2">
      <c r="A635" s="83" t="s">
        <v>113</v>
      </c>
      <c r="B635" s="94" t="s">
        <v>114</v>
      </c>
      <c r="C635" s="84">
        <v>17000</v>
      </c>
      <c r="D635" s="84">
        <v>0</v>
      </c>
      <c r="E635" s="84">
        <v>0</v>
      </c>
      <c r="F635" s="84">
        <v>17000</v>
      </c>
    </row>
    <row r="636" spans="1:6" ht="25.5" x14ac:dyDescent="0.2">
      <c r="A636" s="79" t="s">
        <v>533</v>
      </c>
      <c r="B636" s="101" t="s">
        <v>534</v>
      </c>
      <c r="C636" s="80">
        <v>45000</v>
      </c>
      <c r="D636" s="80">
        <v>0</v>
      </c>
      <c r="E636" s="80">
        <v>0</v>
      </c>
      <c r="F636" s="80">
        <v>45000</v>
      </c>
    </row>
    <row r="637" spans="1:6" x14ac:dyDescent="0.2">
      <c r="A637" s="81" t="s">
        <v>185</v>
      </c>
      <c r="B637" s="93" t="s">
        <v>186</v>
      </c>
      <c r="C637" s="82">
        <v>45000</v>
      </c>
      <c r="D637" s="82">
        <v>0</v>
      </c>
      <c r="E637" s="82">
        <v>0</v>
      </c>
      <c r="F637" s="82">
        <v>45000</v>
      </c>
    </row>
    <row r="638" spans="1:6" x14ac:dyDescent="0.2">
      <c r="A638" s="102" t="s">
        <v>8</v>
      </c>
      <c r="B638" s="103" t="s">
        <v>19</v>
      </c>
      <c r="C638" s="104">
        <v>45000</v>
      </c>
      <c r="D638" s="104">
        <v>0</v>
      </c>
      <c r="E638" s="104">
        <v>0</v>
      </c>
      <c r="F638" s="104">
        <v>45000</v>
      </c>
    </row>
    <row r="639" spans="1:6" x14ac:dyDescent="0.2">
      <c r="A639" s="83" t="s">
        <v>113</v>
      </c>
      <c r="B639" s="94" t="s">
        <v>114</v>
      </c>
      <c r="C639" s="84">
        <v>45000</v>
      </c>
      <c r="D639" s="84">
        <v>0</v>
      </c>
      <c r="E639" s="84">
        <v>0</v>
      </c>
      <c r="F639" s="84">
        <v>45000</v>
      </c>
    </row>
    <row r="640" spans="1:6" ht="25.5" x14ac:dyDescent="0.2">
      <c r="A640" s="79" t="s">
        <v>535</v>
      </c>
      <c r="B640" s="101" t="s">
        <v>536</v>
      </c>
      <c r="C640" s="80">
        <v>43000</v>
      </c>
      <c r="D640" s="80">
        <v>0</v>
      </c>
      <c r="E640" s="80">
        <v>0</v>
      </c>
      <c r="F640" s="80">
        <v>43000</v>
      </c>
    </row>
    <row r="641" spans="1:6" x14ac:dyDescent="0.2">
      <c r="A641" s="81" t="s">
        <v>185</v>
      </c>
      <c r="B641" s="93" t="s">
        <v>186</v>
      </c>
      <c r="C641" s="82">
        <v>27000</v>
      </c>
      <c r="D641" s="82">
        <v>0</v>
      </c>
      <c r="E641" s="82">
        <v>0</v>
      </c>
      <c r="F641" s="82">
        <v>27000</v>
      </c>
    </row>
    <row r="642" spans="1:6" x14ac:dyDescent="0.2">
      <c r="A642" s="102" t="s">
        <v>8</v>
      </c>
      <c r="B642" s="103" t="s">
        <v>19</v>
      </c>
      <c r="C642" s="104">
        <v>27000</v>
      </c>
      <c r="D642" s="104">
        <v>0</v>
      </c>
      <c r="E642" s="104">
        <v>0</v>
      </c>
      <c r="F642" s="104">
        <v>27000</v>
      </c>
    </row>
    <row r="643" spans="1:6" ht="25.5" x14ac:dyDescent="0.2">
      <c r="A643" s="83" t="s">
        <v>121</v>
      </c>
      <c r="B643" s="94" t="s">
        <v>122</v>
      </c>
      <c r="C643" s="84">
        <v>27000</v>
      </c>
      <c r="D643" s="84">
        <v>0</v>
      </c>
      <c r="E643" s="84">
        <v>0</v>
      </c>
      <c r="F643" s="84">
        <v>27000</v>
      </c>
    </row>
    <row r="644" spans="1:6" x14ac:dyDescent="0.2">
      <c r="A644" s="81" t="s">
        <v>214</v>
      </c>
      <c r="B644" s="93" t="s">
        <v>215</v>
      </c>
      <c r="C644" s="82">
        <v>16000</v>
      </c>
      <c r="D644" s="82">
        <v>0</v>
      </c>
      <c r="E644" s="82">
        <v>0</v>
      </c>
      <c r="F644" s="82">
        <v>16000</v>
      </c>
    </row>
    <row r="645" spans="1:6" x14ac:dyDescent="0.2">
      <c r="A645" s="85" t="s">
        <v>216</v>
      </c>
      <c r="B645" s="95" t="s">
        <v>217</v>
      </c>
      <c r="C645" s="86">
        <v>16000</v>
      </c>
      <c r="D645" s="86">
        <v>0</v>
      </c>
      <c r="E645" s="86">
        <v>0</v>
      </c>
      <c r="F645" s="86">
        <v>16000</v>
      </c>
    </row>
    <row r="646" spans="1:6" x14ac:dyDescent="0.2">
      <c r="A646" s="102" t="s">
        <v>8</v>
      </c>
      <c r="B646" s="103" t="s">
        <v>19</v>
      </c>
      <c r="C646" s="104">
        <v>16000</v>
      </c>
      <c r="D646" s="104">
        <v>0</v>
      </c>
      <c r="E646" s="104">
        <v>0</v>
      </c>
      <c r="F646" s="104">
        <v>16000</v>
      </c>
    </row>
    <row r="647" spans="1:6" ht="25.5" x14ac:dyDescent="0.2">
      <c r="A647" s="83" t="s">
        <v>121</v>
      </c>
      <c r="B647" s="94" t="s">
        <v>122</v>
      </c>
      <c r="C647" s="84">
        <v>16000</v>
      </c>
      <c r="D647" s="84">
        <v>0</v>
      </c>
      <c r="E647" s="84">
        <v>0</v>
      </c>
      <c r="F647" s="84">
        <v>16000</v>
      </c>
    </row>
    <row r="648" spans="1:6" ht="25.5" x14ac:dyDescent="0.2">
      <c r="A648" s="79" t="s">
        <v>537</v>
      </c>
      <c r="B648" s="101" t="s">
        <v>538</v>
      </c>
      <c r="C648" s="80">
        <v>20000</v>
      </c>
      <c r="D648" s="80">
        <v>0</v>
      </c>
      <c r="E648" s="80">
        <v>0</v>
      </c>
      <c r="F648" s="80">
        <v>20000</v>
      </c>
    </row>
    <row r="649" spans="1:6" x14ac:dyDescent="0.2">
      <c r="A649" s="81" t="s">
        <v>185</v>
      </c>
      <c r="B649" s="93" t="s">
        <v>186</v>
      </c>
      <c r="C649" s="82">
        <v>20000</v>
      </c>
      <c r="D649" s="82">
        <v>0</v>
      </c>
      <c r="E649" s="82">
        <v>0</v>
      </c>
      <c r="F649" s="82">
        <v>20000</v>
      </c>
    </row>
    <row r="650" spans="1:6" x14ac:dyDescent="0.2">
      <c r="A650" s="102" t="s">
        <v>8</v>
      </c>
      <c r="B650" s="103" t="s">
        <v>19</v>
      </c>
      <c r="C650" s="104">
        <v>20000</v>
      </c>
      <c r="D650" s="104">
        <v>0</v>
      </c>
      <c r="E650" s="104">
        <v>0</v>
      </c>
      <c r="F650" s="104">
        <v>20000</v>
      </c>
    </row>
    <row r="651" spans="1:6" x14ac:dyDescent="0.2">
      <c r="A651" s="83" t="s">
        <v>113</v>
      </c>
      <c r="B651" s="94" t="s">
        <v>114</v>
      </c>
      <c r="C651" s="84">
        <v>20000</v>
      </c>
      <c r="D651" s="84">
        <v>0</v>
      </c>
      <c r="E651" s="84">
        <v>0</v>
      </c>
      <c r="F651" s="84">
        <v>20000</v>
      </c>
    </row>
    <row r="652" spans="1:6" ht="38.25" x14ac:dyDescent="0.2">
      <c r="A652" s="79" t="s">
        <v>539</v>
      </c>
      <c r="B652" s="101" t="s">
        <v>540</v>
      </c>
      <c r="C652" s="80">
        <v>1600</v>
      </c>
      <c r="D652" s="80">
        <v>0</v>
      </c>
      <c r="E652" s="80">
        <v>0</v>
      </c>
      <c r="F652" s="80">
        <v>1600</v>
      </c>
    </row>
    <row r="653" spans="1:6" x14ac:dyDescent="0.2">
      <c r="A653" s="81" t="s">
        <v>185</v>
      </c>
      <c r="B653" s="93" t="s">
        <v>186</v>
      </c>
      <c r="C653" s="82">
        <v>1600</v>
      </c>
      <c r="D653" s="82">
        <v>0</v>
      </c>
      <c r="E653" s="82">
        <v>0</v>
      </c>
      <c r="F653" s="82">
        <v>1600</v>
      </c>
    </row>
    <row r="654" spans="1:6" x14ac:dyDescent="0.2">
      <c r="A654" s="102" t="s">
        <v>8</v>
      </c>
      <c r="B654" s="103" t="s">
        <v>19</v>
      </c>
      <c r="C654" s="104">
        <v>1600</v>
      </c>
      <c r="D654" s="104">
        <v>0</v>
      </c>
      <c r="E654" s="104">
        <v>0</v>
      </c>
      <c r="F654" s="104">
        <v>1600</v>
      </c>
    </row>
    <row r="655" spans="1:6" x14ac:dyDescent="0.2">
      <c r="A655" s="83" t="s">
        <v>113</v>
      </c>
      <c r="B655" s="94" t="s">
        <v>114</v>
      </c>
      <c r="C655" s="84">
        <v>1600</v>
      </c>
      <c r="D655" s="84">
        <v>0</v>
      </c>
      <c r="E655" s="84">
        <v>0</v>
      </c>
      <c r="F655" s="84">
        <v>1600</v>
      </c>
    </row>
    <row r="656" spans="1:6" ht="25.5" x14ac:dyDescent="0.2">
      <c r="A656" s="79" t="s">
        <v>541</v>
      </c>
      <c r="B656" s="101" t="s">
        <v>542</v>
      </c>
      <c r="C656" s="80">
        <v>700</v>
      </c>
      <c r="D656" s="80">
        <v>0</v>
      </c>
      <c r="E656" s="80">
        <v>0</v>
      </c>
      <c r="F656" s="80">
        <v>700</v>
      </c>
    </row>
    <row r="657" spans="1:6" x14ac:dyDescent="0.2">
      <c r="A657" s="81" t="s">
        <v>185</v>
      </c>
      <c r="B657" s="93" t="s">
        <v>186</v>
      </c>
      <c r="C657" s="82">
        <v>700</v>
      </c>
      <c r="D657" s="82">
        <v>0</v>
      </c>
      <c r="E657" s="82">
        <v>0</v>
      </c>
      <c r="F657" s="82">
        <v>700</v>
      </c>
    </row>
    <row r="658" spans="1:6" x14ac:dyDescent="0.2">
      <c r="A658" s="102" t="s">
        <v>8</v>
      </c>
      <c r="B658" s="103" t="s">
        <v>19</v>
      </c>
      <c r="C658" s="104">
        <v>700</v>
      </c>
      <c r="D658" s="104">
        <v>0</v>
      </c>
      <c r="E658" s="104">
        <v>0</v>
      </c>
      <c r="F658" s="104">
        <v>700</v>
      </c>
    </row>
    <row r="659" spans="1:6" x14ac:dyDescent="0.2">
      <c r="A659" s="83" t="s">
        <v>113</v>
      </c>
      <c r="B659" s="94" t="s">
        <v>114</v>
      </c>
      <c r="C659" s="84">
        <v>700</v>
      </c>
      <c r="D659" s="84">
        <v>0</v>
      </c>
      <c r="E659" s="84">
        <v>0</v>
      </c>
      <c r="F659" s="84">
        <v>700</v>
      </c>
    </row>
    <row r="660" spans="1:6" ht="25.5" x14ac:dyDescent="0.2">
      <c r="A660" s="77" t="s">
        <v>543</v>
      </c>
      <c r="B660" s="100" t="s">
        <v>544</v>
      </c>
      <c r="C660" s="78">
        <v>84500</v>
      </c>
      <c r="D660" s="78">
        <v>-22500</v>
      </c>
      <c r="E660" s="78">
        <v>-26.63</v>
      </c>
      <c r="F660" s="78">
        <v>62000</v>
      </c>
    </row>
    <row r="661" spans="1:6" ht="25.5" x14ac:dyDescent="0.2">
      <c r="A661" s="79" t="s">
        <v>545</v>
      </c>
      <c r="B661" s="101" t="s">
        <v>546</v>
      </c>
      <c r="C661" s="80">
        <v>15000</v>
      </c>
      <c r="D661" s="80">
        <v>1500</v>
      </c>
      <c r="E661" s="80">
        <v>10</v>
      </c>
      <c r="F661" s="80">
        <v>16500</v>
      </c>
    </row>
    <row r="662" spans="1:6" x14ac:dyDescent="0.2">
      <c r="A662" s="81" t="s">
        <v>185</v>
      </c>
      <c r="B662" s="93" t="s">
        <v>186</v>
      </c>
      <c r="C662" s="82">
        <v>15000</v>
      </c>
      <c r="D662" s="82">
        <v>1500</v>
      </c>
      <c r="E662" s="82">
        <v>10</v>
      </c>
      <c r="F662" s="82">
        <v>16500</v>
      </c>
    </row>
    <row r="663" spans="1:6" x14ac:dyDescent="0.2">
      <c r="A663" s="102" t="s">
        <v>8</v>
      </c>
      <c r="B663" s="103" t="s">
        <v>19</v>
      </c>
      <c r="C663" s="104">
        <v>15000</v>
      </c>
      <c r="D663" s="104">
        <v>1500</v>
      </c>
      <c r="E663" s="104">
        <v>10</v>
      </c>
      <c r="F663" s="104">
        <v>16500</v>
      </c>
    </row>
    <row r="664" spans="1:6" ht="25.5" x14ac:dyDescent="0.2">
      <c r="A664" s="83" t="s">
        <v>121</v>
      </c>
      <c r="B664" s="94" t="s">
        <v>122</v>
      </c>
      <c r="C664" s="84">
        <v>15000</v>
      </c>
      <c r="D664" s="84">
        <v>1500</v>
      </c>
      <c r="E664" s="84">
        <v>10</v>
      </c>
      <c r="F664" s="84">
        <v>16500</v>
      </c>
    </row>
    <row r="665" spans="1:6" ht="25.5" x14ac:dyDescent="0.2">
      <c r="A665" s="79" t="s">
        <v>547</v>
      </c>
      <c r="B665" s="101" t="s">
        <v>548</v>
      </c>
      <c r="C665" s="80">
        <v>17000</v>
      </c>
      <c r="D665" s="80">
        <v>0</v>
      </c>
      <c r="E665" s="80">
        <v>0</v>
      </c>
      <c r="F665" s="80">
        <v>17000</v>
      </c>
    </row>
    <row r="666" spans="1:6" x14ac:dyDescent="0.2">
      <c r="A666" s="81" t="s">
        <v>185</v>
      </c>
      <c r="B666" s="93" t="s">
        <v>186</v>
      </c>
      <c r="C666" s="82">
        <v>17000</v>
      </c>
      <c r="D666" s="82">
        <v>0</v>
      </c>
      <c r="E666" s="82">
        <v>0</v>
      </c>
      <c r="F666" s="82">
        <v>17000</v>
      </c>
    </row>
    <row r="667" spans="1:6" x14ac:dyDescent="0.2">
      <c r="A667" s="102" t="s">
        <v>8</v>
      </c>
      <c r="B667" s="103" t="s">
        <v>19</v>
      </c>
      <c r="C667" s="104">
        <v>17000</v>
      </c>
      <c r="D667" s="104">
        <v>0</v>
      </c>
      <c r="E667" s="104">
        <v>0</v>
      </c>
      <c r="F667" s="104">
        <v>17000</v>
      </c>
    </row>
    <row r="668" spans="1:6" x14ac:dyDescent="0.2">
      <c r="A668" s="83" t="s">
        <v>113</v>
      </c>
      <c r="B668" s="94" t="s">
        <v>114</v>
      </c>
      <c r="C668" s="84">
        <v>17000</v>
      </c>
      <c r="D668" s="84">
        <v>0</v>
      </c>
      <c r="E668" s="84">
        <v>0</v>
      </c>
      <c r="F668" s="84">
        <v>17000</v>
      </c>
    </row>
    <row r="669" spans="1:6" ht="25.5" x14ac:dyDescent="0.2">
      <c r="A669" s="79" t="s">
        <v>549</v>
      </c>
      <c r="B669" s="101" t="s">
        <v>550</v>
      </c>
      <c r="C669" s="80">
        <v>27000</v>
      </c>
      <c r="D669" s="80">
        <v>-16000</v>
      </c>
      <c r="E669" s="80">
        <v>-59.26</v>
      </c>
      <c r="F669" s="80">
        <v>11000</v>
      </c>
    </row>
    <row r="670" spans="1:6" x14ac:dyDescent="0.2">
      <c r="A670" s="81" t="s">
        <v>185</v>
      </c>
      <c r="B670" s="93" t="s">
        <v>186</v>
      </c>
      <c r="C670" s="82">
        <v>27000</v>
      </c>
      <c r="D670" s="82">
        <v>-16000</v>
      </c>
      <c r="E670" s="82">
        <v>-59.26</v>
      </c>
      <c r="F670" s="82">
        <v>11000</v>
      </c>
    </row>
    <row r="671" spans="1:6" x14ac:dyDescent="0.2">
      <c r="A671" s="102" t="s">
        <v>8</v>
      </c>
      <c r="B671" s="103" t="s">
        <v>19</v>
      </c>
      <c r="C671" s="104">
        <v>27000</v>
      </c>
      <c r="D671" s="104">
        <v>-16000</v>
      </c>
      <c r="E671" s="104">
        <v>-59.26</v>
      </c>
      <c r="F671" s="104">
        <v>11000</v>
      </c>
    </row>
    <row r="672" spans="1:6" ht="25.5" x14ac:dyDescent="0.2">
      <c r="A672" s="83" t="s">
        <v>121</v>
      </c>
      <c r="B672" s="94" t="s">
        <v>122</v>
      </c>
      <c r="C672" s="84">
        <v>27000</v>
      </c>
      <c r="D672" s="84">
        <v>-16000</v>
      </c>
      <c r="E672" s="84">
        <v>-59.26</v>
      </c>
      <c r="F672" s="84">
        <v>11000</v>
      </c>
    </row>
    <row r="673" spans="1:6" ht="25.5" x14ac:dyDescent="0.2">
      <c r="A673" s="79" t="s">
        <v>551</v>
      </c>
      <c r="B673" s="101" t="s">
        <v>552</v>
      </c>
      <c r="C673" s="80">
        <v>20000</v>
      </c>
      <c r="D673" s="80">
        <v>-8000</v>
      </c>
      <c r="E673" s="80">
        <v>-40</v>
      </c>
      <c r="F673" s="80">
        <v>12000</v>
      </c>
    </row>
    <row r="674" spans="1:6" x14ac:dyDescent="0.2">
      <c r="A674" s="81" t="s">
        <v>185</v>
      </c>
      <c r="B674" s="93" t="s">
        <v>186</v>
      </c>
      <c r="C674" s="82">
        <v>20000</v>
      </c>
      <c r="D674" s="82">
        <v>-8000</v>
      </c>
      <c r="E674" s="82">
        <v>-40</v>
      </c>
      <c r="F674" s="82">
        <v>12000</v>
      </c>
    </row>
    <row r="675" spans="1:6" x14ac:dyDescent="0.2">
      <c r="A675" s="102" t="s">
        <v>8</v>
      </c>
      <c r="B675" s="103" t="s">
        <v>19</v>
      </c>
      <c r="C675" s="104">
        <v>20000</v>
      </c>
      <c r="D675" s="104">
        <v>-8000</v>
      </c>
      <c r="E675" s="104">
        <v>-40</v>
      </c>
      <c r="F675" s="104">
        <v>12000</v>
      </c>
    </row>
    <row r="676" spans="1:6" ht="25.5" x14ac:dyDescent="0.2">
      <c r="A676" s="83" t="s">
        <v>121</v>
      </c>
      <c r="B676" s="94" t="s">
        <v>122</v>
      </c>
      <c r="C676" s="84">
        <v>20000</v>
      </c>
      <c r="D676" s="84">
        <v>-8000</v>
      </c>
      <c r="E676" s="84">
        <v>-40</v>
      </c>
      <c r="F676" s="84">
        <v>12000</v>
      </c>
    </row>
    <row r="677" spans="1:6" ht="25.5" x14ac:dyDescent="0.2">
      <c r="A677" s="79" t="s">
        <v>553</v>
      </c>
      <c r="B677" s="101" t="s">
        <v>554</v>
      </c>
      <c r="C677" s="80">
        <v>4000</v>
      </c>
      <c r="D677" s="80">
        <v>0</v>
      </c>
      <c r="E677" s="80">
        <v>0</v>
      </c>
      <c r="F677" s="80">
        <v>4000</v>
      </c>
    </row>
    <row r="678" spans="1:6" x14ac:dyDescent="0.2">
      <c r="A678" s="81" t="s">
        <v>185</v>
      </c>
      <c r="B678" s="93" t="s">
        <v>186</v>
      </c>
      <c r="C678" s="82">
        <v>4000</v>
      </c>
      <c r="D678" s="82">
        <v>0</v>
      </c>
      <c r="E678" s="82">
        <v>0</v>
      </c>
      <c r="F678" s="82">
        <v>4000</v>
      </c>
    </row>
    <row r="679" spans="1:6" x14ac:dyDescent="0.2">
      <c r="A679" s="102" t="s">
        <v>8</v>
      </c>
      <c r="B679" s="103" t="s">
        <v>19</v>
      </c>
      <c r="C679" s="104">
        <v>4000</v>
      </c>
      <c r="D679" s="104">
        <v>0</v>
      </c>
      <c r="E679" s="104">
        <v>0</v>
      </c>
      <c r="F679" s="104">
        <v>4000</v>
      </c>
    </row>
    <row r="680" spans="1:6" x14ac:dyDescent="0.2">
      <c r="A680" s="83" t="s">
        <v>113</v>
      </c>
      <c r="B680" s="94" t="s">
        <v>114</v>
      </c>
      <c r="C680" s="84">
        <v>4000</v>
      </c>
      <c r="D680" s="84">
        <v>0</v>
      </c>
      <c r="E680" s="84">
        <v>0</v>
      </c>
      <c r="F680" s="84">
        <v>4000</v>
      </c>
    </row>
    <row r="681" spans="1:6" ht="25.5" x14ac:dyDescent="0.2">
      <c r="A681" s="79" t="s">
        <v>555</v>
      </c>
      <c r="B681" s="101" t="s">
        <v>556</v>
      </c>
      <c r="C681" s="80">
        <v>1500</v>
      </c>
      <c r="D681" s="80">
        <v>0</v>
      </c>
      <c r="E681" s="80">
        <v>0</v>
      </c>
      <c r="F681" s="80">
        <v>1500</v>
      </c>
    </row>
    <row r="682" spans="1:6" x14ac:dyDescent="0.2">
      <c r="A682" s="81" t="s">
        <v>185</v>
      </c>
      <c r="B682" s="93" t="s">
        <v>186</v>
      </c>
      <c r="C682" s="82">
        <v>1500</v>
      </c>
      <c r="D682" s="82">
        <v>0</v>
      </c>
      <c r="E682" s="82">
        <v>0</v>
      </c>
      <c r="F682" s="82">
        <v>1500</v>
      </c>
    </row>
    <row r="683" spans="1:6" x14ac:dyDescent="0.2">
      <c r="A683" s="102" t="s">
        <v>8</v>
      </c>
      <c r="B683" s="103" t="s">
        <v>19</v>
      </c>
      <c r="C683" s="104">
        <v>1500</v>
      </c>
      <c r="D683" s="104">
        <v>0</v>
      </c>
      <c r="E683" s="104">
        <v>0</v>
      </c>
      <c r="F683" s="104">
        <v>1500</v>
      </c>
    </row>
    <row r="684" spans="1:6" x14ac:dyDescent="0.2">
      <c r="A684" s="83" t="s">
        <v>113</v>
      </c>
      <c r="B684" s="94" t="s">
        <v>114</v>
      </c>
      <c r="C684" s="84">
        <v>1500</v>
      </c>
      <c r="D684" s="84">
        <v>0</v>
      </c>
      <c r="E684" s="84">
        <v>0</v>
      </c>
      <c r="F684" s="84">
        <v>1500</v>
      </c>
    </row>
    <row r="685" spans="1:6" x14ac:dyDescent="0.2">
      <c r="A685" s="77" t="s">
        <v>557</v>
      </c>
      <c r="B685" s="100" t="s">
        <v>558</v>
      </c>
      <c r="C685" s="78">
        <v>46000</v>
      </c>
      <c r="D685" s="78">
        <v>-20000</v>
      </c>
      <c r="E685" s="78">
        <v>-43.48</v>
      </c>
      <c r="F685" s="78">
        <v>26000</v>
      </c>
    </row>
    <row r="686" spans="1:6" ht="25.5" x14ac:dyDescent="0.2">
      <c r="A686" s="79" t="s">
        <v>559</v>
      </c>
      <c r="B686" s="101" t="s">
        <v>560</v>
      </c>
      <c r="C686" s="80">
        <v>23000</v>
      </c>
      <c r="D686" s="80">
        <v>-4000</v>
      </c>
      <c r="E686" s="80">
        <v>-17.39</v>
      </c>
      <c r="F686" s="80">
        <v>19000</v>
      </c>
    </row>
    <row r="687" spans="1:6" x14ac:dyDescent="0.2">
      <c r="A687" s="81" t="s">
        <v>185</v>
      </c>
      <c r="B687" s="93" t="s">
        <v>186</v>
      </c>
      <c r="C687" s="82">
        <v>23000</v>
      </c>
      <c r="D687" s="82">
        <v>-4000</v>
      </c>
      <c r="E687" s="82">
        <v>-17.39</v>
      </c>
      <c r="F687" s="82">
        <v>19000</v>
      </c>
    </row>
    <row r="688" spans="1:6" x14ac:dyDescent="0.2">
      <c r="A688" s="102" t="s">
        <v>8</v>
      </c>
      <c r="B688" s="103" t="s">
        <v>19</v>
      </c>
      <c r="C688" s="104">
        <v>23000</v>
      </c>
      <c r="D688" s="104">
        <v>-4000</v>
      </c>
      <c r="E688" s="104">
        <v>-17.39</v>
      </c>
      <c r="F688" s="104">
        <v>19000</v>
      </c>
    </row>
    <row r="689" spans="1:6" ht="25.5" x14ac:dyDescent="0.2">
      <c r="A689" s="83" t="s">
        <v>121</v>
      </c>
      <c r="B689" s="94" t="s">
        <v>122</v>
      </c>
      <c r="C689" s="84">
        <v>23000</v>
      </c>
      <c r="D689" s="84">
        <v>-4000</v>
      </c>
      <c r="E689" s="84">
        <v>-17.39</v>
      </c>
      <c r="F689" s="84">
        <v>19000</v>
      </c>
    </row>
    <row r="690" spans="1:6" ht="25.5" x14ac:dyDescent="0.2">
      <c r="A690" s="79" t="s">
        <v>561</v>
      </c>
      <c r="B690" s="101" t="s">
        <v>562</v>
      </c>
      <c r="C690" s="80">
        <v>20000</v>
      </c>
      <c r="D690" s="80">
        <v>-14000</v>
      </c>
      <c r="E690" s="80">
        <v>-70</v>
      </c>
      <c r="F690" s="80">
        <v>6000</v>
      </c>
    </row>
    <row r="691" spans="1:6" x14ac:dyDescent="0.2">
      <c r="A691" s="81" t="s">
        <v>185</v>
      </c>
      <c r="B691" s="93" t="s">
        <v>186</v>
      </c>
      <c r="C691" s="82">
        <v>20000</v>
      </c>
      <c r="D691" s="82">
        <v>-14000</v>
      </c>
      <c r="E691" s="82">
        <v>-70</v>
      </c>
      <c r="F691" s="82">
        <v>6000</v>
      </c>
    </row>
    <row r="692" spans="1:6" x14ac:dyDescent="0.2">
      <c r="A692" s="102" t="s">
        <v>8</v>
      </c>
      <c r="B692" s="103" t="s">
        <v>19</v>
      </c>
      <c r="C692" s="104">
        <v>20000</v>
      </c>
      <c r="D692" s="104">
        <v>-14000</v>
      </c>
      <c r="E692" s="104">
        <v>-70</v>
      </c>
      <c r="F692" s="104">
        <v>6000</v>
      </c>
    </row>
    <row r="693" spans="1:6" ht="25.5" x14ac:dyDescent="0.2">
      <c r="A693" s="83" t="s">
        <v>121</v>
      </c>
      <c r="B693" s="94" t="s">
        <v>122</v>
      </c>
      <c r="C693" s="84">
        <v>20000</v>
      </c>
      <c r="D693" s="84">
        <v>-14000</v>
      </c>
      <c r="E693" s="84">
        <v>-70</v>
      </c>
      <c r="F693" s="84">
        <v>6000</v>
      </c>
    </row>
    <row r="694" spans="1:6" ht="25.5" x14ac:dyDescent="0.2">
      <c r="A694" s="79" t="s">
        <v>563</v>
      </c>
      <c r="B694" s="101" t="s">
        <v>564</v>
      </c>
      <c r="C694" s="80">
        <v>3000</v>
      </c>
      <c r="D694" s="80">
        <v>-2000</v>
      </c>
      <c r="E694" s="80">
        <v>-66.67</v>
      </c>
      <c r="F694" s="80">
        <v>1000</v>
      </c>
    </row>
    <row r="695" spans="1:6" x14ac:dyDescent="0.2">
      <c r="A695" s="81" t="s">
        <v>185</v>
      </c>
      <c r="B695" s="93" t="s">
        <v>186</v>
      </c>
      <c r="C695" s="82">
        <v>3000</v>
      </c>
      <c r="D695" s="82">
        <v>-2000</v>
      </c>
      <c r="E695" s="82">
        <v>-66.67</v>
      </c>
      <c r="F695" s="82">
        <v>1000</v>
      </c>
    </row>
    <row r="696" spans="1:6" x14ac:dyDescent="0.2">
      <c r="A696" s="102" t="s">
        <v>8</v>
      </c>
      <c r="B696" s="103" t="s">
        <v>19</v>
      </c>
      <c r="C696" s="104">
        <v>3000</v>
      </c>
      <c r="D696" s="104">
        <v>-2000</v>
      </c>
      <c r="E696" s="104">
        <v>-66.67</v>
      </c>
      <c r="F696" s="104">
        <v>1000</v>
      </c>
    </row>
    <row r="697" spans="1:6" ht="25.5" x14ac:dyDescent="0.2">
      <c r="A697" s="83" t="s">
        <v>121</v>
      </c>
      <c r="B697" s="94" t="s">
        <v>122</v>
      </c>
      <c r="C697" s="84">
        <v>3000</v>
      </c>
      <c r="D697" s="84">
        <v>-2000</v>
      </c>
      <c r="E697" s="84">
        <v>-66.67</v>
      </c>
      <c r="F697" s="84">
        <v>1000</v>
      </c>
    </row>
    <row r="698" spans="1:6" x14ac:dyDescent="0.2">
      <c r="A698" s="77" t="s">
        <v>565</v>
      </c>
      <c r="B698" s="100" t="s">
        <v>566</v>
      </c>
      <c r="C698" s="78">
        <v>11000</v>
      </c>
      <c r="D698" s="78">
        <v>-2000</v>
      </c>
      <c r="E698" s="78">
        <v>-18.18</v>
      </c>
      <c r="F698" s="78">
        <v>9000</v>
      </c>
    </row>
    <row r="699" spans="1:6" ht="25.5" x14ac:dyDescent="0.2">
      <c r="A699" s="79" t="s">
        <v>567</v>
      </c>
      <c r="B699" s="101" t="s">
        <v>568</v>
      </c>
      <c r="C699" s="80">
        <v>7000</v>
      </c>
      <c r="D699" s="80">
        <v>0</v>
      </c>
      <c r="E699" s="80">
        <v>0</v>
      </c>
      <c r="F699" s="80">
        <v>7000</v>
      </c>
    </row>
    <row r="700" spans="1:6" x14ac:dyDescent="0.2">
      <c r="A700" s="81" t="s">
        <v>185</v>
      </c>
      <c r="B700" s="93" t="s">
        <v>186</v>
      </c>
      <c r="C700" s="82">
        <v>7000</v>
      </c>
      <c r="D700" s="82">
        <v>0</v>
      </c>
      <c r="E700" s="82">
        <v>0</v>
      </c>
      <c r="F700" s="82">
        <v>7000</v>
      </c>
    </row>
    <row r="701" spans="1:6" x14ac:dyDescent="0.2">
      <c r="A701" s="102" t="s">
        <v>8</v>
      </c>
      <c r="B701" s="103" t="s">
        <v>19</v>
      </c>
      <c r="C701" s="104">
        <v>7000</v>
      </c>
      <c r="D701" s="104">
        <v>0</v>
      </c>
      <c r="E701" s="104">
        <v>0</v>
      </c>
      <c r="F701" s="104">
        <v>7000</v>
      </c>
    </row>
    <row r="702" spans="1:6" ht="25.5" x14ac:dyDescent="0.2">
      <c r="A702" s="83" t="s">
        <v>121</v>
      </c>
      <c r="B702" s="94" t="s">
        <v>122</v>
      </c>
      <c r="C702" s="84">
        <v>7000</v>
      </c>
      <c r="D702" s="84">
        <v>0</v>
      </c>
      <c r="E702" s="84">
        <v>0</v>
      </c>
      <c r="F702" s="84">
        <v>7000</v>
      </c>
    </row>
    <row r="703" spans="1:6" ht="25.5" x14ac:dyDescent="0.2">
      <c r="A703" s="79" t="s">
        <v>569</v>
      </c>
      <c r="B703" s="101" t="s">
        <v>570</v>
      </c>
      <c r="C703" s="80">
        <v>4000</v>
      </c>
      <c r="D703" s="80">
        <v>-2000</v>
      </c>
      <c r="E703" s="80">
        <v>-50</v>
      </c>
      <c r="F703" s="80">
        <v>2000</v>
      </c>
    </row>
    <row r="704" spans="1:6" x14ac:dyDescent="0.2">
      <c r="A704" s="81" t="s">
        <v>185</v>
      </c>
      <c r="B704" s="93" t="s">
        <v>186</v>
      </c>
      <c r="C704" s="82">
        <v>4000</v>
      </c>
      <c r="D704" s="82">
        <v>-2000</v>
      </c>
      <c r="E704" s="82">
        <v>-50</v>
      </c>
      <c r="F704" s="82">
        <v>2000</v>
      </c>
    </row>
    <row r="705" spans="1:6" x14ac:dyDescent="0.2">
      <c r="A705" s="102" t="s">
        <v>8</v>
      </c>
      <c r="B705" s="103" t="s">
        <v>19</v>
      </c>
      <c r="C705" s="104">
        <v>1000</v>
      </c>
      <c r="D705" s="104">
        <v>0</v>
      </c>
      <c r="E705" s="104">
        <v>0</v>
      </c>
      <c r="F705" s="104">
        <v>1000</v>
      </c>
    </row>
    <row r="706" spans="1:6" x14ac:dyDescent="0.2">
      <c r="A706" s="83" t="s">
        <v>91</v>
      </c>
      <c r="B706" s="94" t="s">
        <v>92</v>
      </c>
      <c r="C706" s="84">
        <v>1000</v>
      </c>
      <c r="D706" s="84">
        <v>0</v>
      </c>
      <c r="E706" s="84">
        <v>0</v>
      </c>
      <c r="F706" s="84">
        <v>1000</v>
      </c>
    </row>
    <row r="707" spans="1:6" x14ac:dyDescent="0.2">
      <c r="A707" s="102" t="s">
        <v>9</v>
      </c>
      <c r="B707" s="103" t="s">
        <v>20</v>
      </c>
      <c r="C707" s="104">
        <v>3000</v>
      </c>
      <c r="D707" s="104">
        <v>-2000</v>
      </c>
      <c r="E707" s="104">
        <v>-66.67</v>
      </c>
      <c r="F707" s="104">
        <v>1000</v>
      </c>
    </row>
    <row r="708" spans="1:6" x14ac:dyDescent="0.2">
      <c r="A708" s="83" t="s">
        <v>140</v>
      </c>
      <c r="B708" s="94" t="s">
        <v>141</v>
      </c>
      <c r="C708" s="84">
        <v>3000</v>
      </c>
      <c r="D708" s="84">
        <v>-2000</v>
      </c>
      <c r="E708" s="84">
        <v>-66.67</v>
      </c>
      <c r="F708" s="84">
        <v>1000</v>
      </c>
    </row>
    <row r="709" spans="1:6" x14ac:dyDescent="0.2">
      <c r="A709" s="77" t="s">
        <v>571</v>
      </c>
      <c r="B709" s="100" t="s">
        <v>572</v>
      </c>
      <c r="C709" s="78">
        <v>157144</v>
      </c>
      <c r="D709" s="78">
        <v>6500</v>
      </c>
      <c r="E709" s="78">
        <v>4.1399999999999997</v>
      </c>
      <c r="F709" s="78">
        <v>163644</v>
      </c>
    </row>
    <row r="710" spans="1:6" ht="25.5" x14ac:dyDescent="0.2">
      <c r="A710" s="79" t="s">
        <v>573</v>
      </c>
      <c r="B710" s="101" t="s">
        <v>574</v>
      </c>
      <c r="C710" s="80">
        <v>7500</v>
      </c>
      <c r="D710" s="80">
        <v>-3000</v>
      </c>
      <c r="E710" s="80">
        <v>-40</v>
      </c>
      <c r="F710" s="80">
        <v>4500</v>
      </c>
    </row>
    <row r="711" spans="1:6" x14ac:dyDescent="0.2">
      <c r="A711" s="81" t="s">
        <v>185</v>
      </c>
      <c r="B711" s="93" t="s">
        <v>186</v>
      </c>
      <c r="C711" s="82">
        <v>5500</v>
      </c>
      <c r="D711" s="82">
        <v>-3000</v>
      </c>
      <c r="E711" s="82">
        <v>-54.55</v>
      </c>
      <c r="F711" s="82">
        <v>2500</v>
      </c>
    </row>
    <row r="712" spans="1:6" x14ac:dyDescent="0.2">
      <c r="A712" s="102" t="s">
        <v>8</v>
      </c>
      <c r="B712" s="103" t="s">
        <v>19</v>
      </c>
      <c r="C712" s="104">
        <v>5500</v>
      </c>
      <c r="D712" s="104">
        <v>-3000</v>
      </c>
      <c r="E712" s="104">
        <v>-54.55</v>
      </c>
      <c r="F712" s="104">
        <v>2500</v>
      </c>
    </row>
    <row r="713" spans="1:6" ht="25.5" x14ac:dyDescent="0.2">
      <c r="A713" s="83" t="s">
        <v>121</v>
      </c>
      <c r="B713" s="94" t="s">
        <v>122</v>
      </c>
      <c r="C713" s="84">
        <v>5500</v>
      </c>
      <c r="D713" s="84">
        <v>-3000</v>
      </c>
      <c r="E713" s="84">
        <v>-54.55</v>
      </c>
      <c r="F713" s="84">
        <v>2500</v>
      </c>
    </row>
    <row r="714" spans="1:6" x14ac:dyDescent="0.2">
      <c r="A714" s="81" t="s">
        <v>268</v>
      </c>
      <c r="B714" s="93" t="s">
        <v>269</v>
      </c>
      <c r="C714" s="82">
        <v>2000</v>
      </c>
      <c r="D714" s="82">
        <v>0</v>
      </c>
      <c r="E714" s="82">
        <v>0</v>
      </c>
      <c r="F714" s="82">
        <v>2000</v>
      </c>
    </row>
    <row r="715" spans="1:6" x14ac:dyDescent="0.2">
      <c r="A715" s="102" t="s">
        <v>8</v>
      </c>
      <c r="B715" s="103" t="s">
        <v>19</v>
      </c>
      <c r="C715" s="104">
        <v>2000</v>
      </c>
      <c r="D715" s="104">
        <v>0</v>
      </c>
      <c r="E715" s="104">
        <v>0</v>
      </c>
      <c r="F715" s="104">
        <v>2000</v>
      </c>
    </row>
    <row r="716" spans="1:6" ht="25.5" x14ac:dyDescent="0.2">
      <c r="A716" s="83" t="s">
        <v>121</v>
      </c>
      <c r="B716" s="94" t="s">
        <v>122</v>
      </c>
      <c r="C716" s="84">
        <v>2000</v>
      </c>
      <c r="D716" s="84">
        <v>0</v>
      </c>
      <c r="E716" s="84">
        <v>0</v>
      </c>
      <c r="F716" s="84">
        <v>2000</v>
      </c>
    </row>
    <row r="717" spans="1:6" ht="25.5" x14ac:dyDescent="0.2">
      <c r="A717" s="79" t="s">
        <v>575</v>
      </c>
      <c r="B717" s="101" t="s">
        <v>576</v>
      </c>
      <c r="C717" s="80">
        <v>30000</v>
      </c>
      <c r="D717" s="80">
        <v>5000</v>
      </c>
      <c r="E717" s="80">
        <v>16.670000000000002</v>
      </c>
      <c r="F717" s="80">
        <v>35000</v>
      </c>
    </row>
    <row r="718" spans="1:6" x14ac:dyDescent="0.2">
      <c r="A718" s="81" t="s">
        <v>185</v>
      </c>
      <c r="B718" s="93" t="s">
        <v>186</v>
      </c>
      <c r="C718" s="82">
        <v>30000</v>
      </c>
      <c r="D718" s="82">
        <v>5000</v>
      </c>
      <c r="E718" s="82">
        <v>16.670000000000002</v>
      </c>
      <c r="F718" s="82">
        <v>35000</v>
      </c>
    </row>
    <row r="719" spans="1:6" x14ac:dyDescent="0.2">
      <c r="A719" s="102" t="s">
        <v>8</v>
      </c>
      <c r="B719" s="103" t="s">
        <v>19</v>
      </c>
      <c r="C719" s="104">
        <v>30000</v>
      </c>
      <c r="D719" s="104">
        <v>5000</v>
      </c>
      <c r="E719" s="104">
        <v>16.670000000000002</v>
      </c>
      <c r="F719" s="104">
        <v>35000</v>
      </c>
    </row>
    <row r="720" spans="1:6" ht="25.5" x14ac:dyDescent="0.2">
      <c r="A720" s="83" t="s">
        <v>121</v>
      </c>
      <c r="B720" s="94" t="s">
        <v>122</v>
      </c>
      <c r="C720" s="84">
        <v>30000</v>
      </c>
      <c r="D720" s="84">
        <v>5000</v>
      </c>
      <c r="E720" s="84">
        <v>16.670000000000002</v>
      </c>
      <c r="F720" s="84">
        <v>35000</v>
      </c>
    </row>
    <row r="721" spans="1:6" ht="25.5" x14ac:dyDescent="0.2">
      <c r="A721" s="79" t="s">
        <v>577</v>
      </c>
      <c r="B721" s="101" t="s">
        <v>578</v>
      </c>
      <c r="C721" s="80">
        <v>30000</v>
      </c>
      <c r="D721" s="80">
        <v>9000</v>
      </c>
      <c r="E721" s="80">
        <v>30</v>
      </c>
      <c r="F721" s="80">
        <v>39000</v>
      </c>
    </row>
    <row r="722" spans="1:6" x14ac:dyDescent="0.2">
      <c r="A722" s="81" t="s">
        <v>185</v>
      </c>
      <c r="B722" s="93" t="s">
        <v>186</v>
      </c>
      <c r="C722" s="82">
        <v>30000</v>
      </c>
      <c r="D722" s="82">
        <v>9000</v>
      </c>
      <c r="E722" s="82">
        <v>30</v>
      </c>
      <c r="F722" s="82">
        <v>39000</v>
      </c>
    </row>
    <row r="723" spans="1:6" x14ac:dyDescent="0.2">
      <c r="A723" s="102" t="s">
        <v>8</v>
      </c>
      <c r="B723" s="103" t="s">
        <v>19</v>
      </c>
      <c r="C723" s="104">
        <v>30000</v>
      </c>
      <c r="D723" s="104">
        <v>9000</v>
      </c>
      <c r="E723" s="104">
        <v>30</v>
      </c>
      <c r="F723" s="104">
        <v>39000</v>
      </c>
    </row>
    <row r="724" spans="1:6" ht="25.5" x14ac:dyDescent="0.2">
      <c r="A724" s="83" t="s">
        <v>121</v>
      </c>
      <c r="B724" s="94" t="s">
        <v>122</v>
      </c>
      <c r="C724" s="84">
        <v>30000</v>
      </c>
      <c r="D724" s="84">
        <v>9000</v>
      </c>
      <c r="E724" s="84">
        <v>30</v>
      </c>
      <c r="F724" s="84">
        <v>39000</v>
      </c>
    </row>
    <row r="725" spans="1:6" ht="25.5" x14ac:dyDescent="0.2">
      <c r="A725" s="79" t="s">
        <v>579</v>
      </c>
      <c r="B725" s="101" t="s">
        <v>580</v>
      </c>
      <c r="C725" s="80">
        <v>5500</v>
      </c>
      <c r="D725" s="80">
        <v>0</v>
      </c>
      <c r="E725" s="80">
        <v>0</v>
      </c>
      <c r="F725" s="80">
        <v>5500</v>
      </c>
    </row>
    <row r="726" spans="1:6" x14ac:dyDescent="0.2">
      <c r="A726" s="81" t="s">
        <v>185</v>
      </c>
      <c r="B726" s="93" t="s">
        <v>186</v>
      </c>
      <c r="C726" s="82">
        <v>5500</v>
      </c>
      <c r="D726" s="82">
        <v>0</v>
      </c>
      <c r="E726" s="82">
        <v>0</v>
      </c>
      <c r="F726" s="82">
        <v>5500</v>
      </c>
    </row>
    <row r="727" spans="1:6" x14ac:dyDescent="0.2">
      <c r="A727" s="102" t="s">
        <v>8</v>
      </c>
      <c r="B727" s="103" t="s">
        <v>19</v>
      </c>
      <c r="C727" s="104">
        <v>5500</v>
      </c>
      <c r="D727" s="104">
        <v>0</v>
      </c>
      <c r="E727" s="104">
        <v>0</v>
      </c>
      <c r="F727" s="104">
        <v>5500</v>
      </c>
    </row>
    <row r="728" spans="1:6" ht="25.5" x14ac:dyDescent="0.2">
      <c r="A728" s="83" t="s">
        <v>121</v>
      </c>
      <c r="B728" s="94" t="s">
        <v>122</v>
      </c>
      <c r="C728" s="84">
        <v>5500</v>
      </c>
      <c r="D728" s="84">
        <v>0</v>
      </c>
      <c r="E728" s="84">
        <v>0</v>
      </c>
      <c r="F728" s="84">
        <v>5500</v>
      </c>
    </row>
    <row r="729" spans="1:6" ht="25.5" x14ac:dyDescent="0.2">
      <c r="A729" s="79" t="s">
        <v>581</v>
      </c>
      <c r="B729" s="101" t="s">
        <v>582</v>
      </c>
      <c r="C729" s="80">
        <v>2600</v>
      </c>
      <c r="D729" s="80">
        <v>0</v>
      </c>
      <c r="E729" s="80">
        <v>0</v>
      </c>
      <c r="F729" s="80">
        <v>2600</v>
      </c>
    </row>
    <row r="730" spans="1:6" x14ac:dyDescent="0.2">
      <c r="A730" s="81" t="s">
        <v>185</v>
      </c>
      <c r="B730" s="93" t="s">
        <v>186</v>
      </c>
      <c r="C730" s="82">
        <v>2600</v>
      </c>
      <c r="D730" s="82">
        <v>0</v>
      </c>
      <c r="E730" s="82">
        <v>0</v>
      </c>
      <c r="F730" s="82">
        <v>2600</v>
      </c>
    </row>
    <row r="731" spans="1:6" x14ac:dyDescent="0.2">
      <c r="A731" s="102" t="s">
        <v>8</v>
      </c>
      <c r="B731" s="103" t="s">
        <v>19</v>
      </c>
      <c r="C731" s="104">
        <v>2600</v>
      </c>
      <c r="D731" s="104">
        <v>0</v>
      </c>
      <c r="E731" s="104">
        <v>0</v>
      </c>
      <c r="F731" s="104">
        <v>2600</v>
      </c>
    </row>
    <row r="732" spans="1:6" ht="25.5" x14ac:dyDescent="0.2">
      <c r="A732" s="83" t="s">
        <v>121</v>
      </c>
      <c r="B732" s="94" t="s">
        <v>122</v>
      </c>
      <c r="C732" s="84">
        <v>2600</v>
      </c>
      <c r="D732" s="84">
        <v>0</v>
      </c>
      <c r="E732" s="84">
        <v>0</v>
      </c>
      <c r="F732" s="84">
        <v>2600</v>
      </c>
    </row>
    <row r="733" spans="1:6" ht="25.5" x14ac:dyDescent="0.2">
      <c r="A733" s="79" t="s">
        <v>583</v>
      </c>
      <c r="B733" s="101" t="s">
        <v>584</v>
      </c>
      <c r="C733" s="80">
        <v>12000</v>
      </c>
      <c r="D733" s="80">
        <v>0</v>
      </c>
      <c r="E733" s="80">
        <v>0</v>
      </c>
      <c r="F733" s="80">
        <v>12000</v>
      </c>
    </row>
    <row r="734" spans="1:6" x14ac:dyDescent="0.2">
      <c r="A734" s="81" t="s">
        <v>185</v>
      </c>
      <c r="B734" s="93" t="s">
        <v>186</v>
      </c>
      <c r="C734" s="82">
        <v>2000</v>
      </c>
      <c r="D734" s="82">
        <v>0</v>
      </c>
      <c r="E734" s="82">
        <v>0</v>
      </c>
      <c r="F734" s="82">
        <v>2000</v>
      </c>
    </row>
    <row r="735" spans="1:6" x14ac:dyDescent="0.2">
      <c r="A735" s="102" t="s">
        <v>8</v>
      </c>
      <c r="B735" s="103" t="s">
        <v>19</v>
      </c>
      <c r="C735" s="104">
        <v>2000</v>
      </c>
      <c r="D735" s="104">
        <v>0</v>
      </c>
      <c r="E735" s="104">
        <v>0</v>
      </c>
      <c r="F735" s="104">
        <v>2000</v>
      </c>
    </row>
    <row r="736" spans="1:6" x14ac:dyDescent="0.2">
      <c r="A736" s="83" t="s">
        <v>125</v>
      </c>
      <c r="B736" s="94" t="s">
        <v>126</v>
      </c>
      <c r="C736" s="84">
        <v>2000</v>
      </c>
      <c r="D736" s="84">
        <v>0</v>
      </c>
      <c r="E736" s="84">
        <v>0</v>
      </c>
      <c r="F736" s="84">
        <v>2000</v>
      </c>
    </row>
    <row r="737" spans="1:6" x14ac:dyDescent="0.2">
      <c r="A737" s="81" t="s">
        <v>214</v>
      </c>
      <c r="B737" s="93" t="s">
        <v>215</v>
      </c>
      <c r="C737" s="82">
        <v>10000</v>
      </c>
      <c r="D737" s="82">
        <v>0</v>
      </c>
      <c r="E737" s="82">
        <v>0</v>
      </c>
      <c r="F737" s="82">
        <v>10000</v>
      </c>
    </row>
    <row r="738" spans="1:6" x14ac:dyDescent="0.2">
      <c r="A738" s="85" t="s">
        <v>218</v>
      </c>
      <c r="B738" s="95" t="s">
        <v>219</v>
      </c>
      <c r="C738" s="86">
        <v>10000</v>
      </c>
      <c r="D738" s="86">
        <v>0</v>
      </c>
      <c r="E738" s="86">
        <v>0</v>
      </c>
      <c r="F738" s="86">
        <v>10000</v>
      </c>
    </row>
    <row r="739" spans="1:6" x14ac:dyDescent="0.2">
      <c r="A739" s="102" t="s">
        <v>8</v>
      </c>
      <c r="B739" s="103" t="s">
        <v>19</v>
      </c>
      <c r="C739" s="104">
        <v>10000</v>
      </c>
      <c r="D739" s="104">
        <v>0</v>
      </c>
      <c r="E739" s="104">
        <v>0</v>
      </c>
      <c r="F739" s="104">
        <v>10000</v>
      </c>
    </row>
    <row r="740" spans="1:6" x14ac:dyDescent="0.2">
      <c r="A740" s="83" t="s">
        <v>125</v>
      </c>
      <c r="B740" s="94" t="s">
        <v>126</v>
      </c>
      <c r="C740" s="84">
        <v>10000</v>
      </c>
      <c r="D740" s="84">
        <v>0</v>
      </c>
      <c r="E740" s="84">
        <v>0</v>
      </c>
      <c r="F740" s="84">
        <v>10000</v>
      </c>
    </row>
    <row r="741" spans="1:6" ht="25.5" x14ac:dyDescent="0.2">
      <c r="A741" s="79" t="s">
        <v>585</v>
      </c>
      <c r="B741" s="101" t="s">
        <v>586</v>
      </c>
      <c r="C741" s="80">
        <v>3000</v>
      </c>
      <c r="D741" s="80">
        <v>0</v>
      </c>
      <c r="E741" s="80">
        <v>0</v>
      </c>
      <c r="F741" s="80">
        <v>3000</v>
      </c>
    </row>
    <row r="742" spans="1:6" x14ac:dyDescent="0.2">
      <c r="A742" s="81" t="s">
        <v>185</v>
      </c>
      <c r="B742" s="93" t="s">
        <v>186</v>
      </c>
      <c r="C742" s="82">
        <v>3000</v>
      </c>
      <c r="D742" s="82">
        <v>0</v>
      </c>
      <c r="E742" s="82">
        <v>0</v>
      </c>
      <c r="F742" s="82">
        <v>3000</v>
      </c>
    </row>
    <row r="743" spans="1:6" x14ac:dyDescent="0.2">
      <c r="A743" s="102" t="s">
        <v>8</v>
      </c>
      <c r="B743" s="103" t="s">
        <v>19</v>
      </c>
      <c r="C743" s="104">
        <v>3000</v>
      </c>
      <c r="D743" s="104">
        <v>0</v>
      </c>
      <c r="E743" s="104">
        <v>0</v>
      </c>
      <c r="F743" s="104">
        <v>3000</v>
      </c>
    </row>
    <row r="744" spans="1:6" x14ac:dyDescent="0.2">
      <c r="A744" s="83" t="s">
        <v>113</v>
      </c>
      <c r="B744" s="94" t="s">
        <v>114</v>
      </c>
      <c r="C744" s="84">
        <v>3000</v>
      </c>
      <c r="D744" s="84">
        <v>0</v>
      </c>
      <c r="E744" s="84">
        <v>0</v>
      </c>
      <c r="F744" s="84">
        <v>3000</v>
      </c>
    </row>
    <row r="745" spans="1:6" ht="25.5" x14ac:dyDescent="0.2">
      <c r="A745" s="79" t="s">
        <v>587</v>
      </c>
      <c r="B745" s="101" t="s">
        <v>588</v>
      </c>
      <c r="C745" s="80">
        <v>2500</v>
      </c>
      <c r="D745" s="80">
        <v>0</v>
      </c>
      <c r="E745" s="80">
        <v>0</v>
      </c>
      <c r="F745" s="80">
        <v>2500</v>
      </c>
    </row>
    <row r="746" spans="1:6" x14ac:dyDescent="0.2">
      <c r="A746" s="81" t="s">
        <v>185</v>
      </c>
      <c r="B746" s="93" t="s">
        <v>186</v>
      </c>
      <c r="C746" s="82">
        <v>2500</v>
      </c>
      <c r="D746" s="82">
        <v>0</v>
      </c>
      <c r="E746" s="82">
        <v>0</v>
      </c>
      <c r="F746" s="82">
        <v>2500</v>
      </c>
    </row>
    <row r="747" spans="1:6" x14ac:dyDescent="0.2">
      <c r="A747" s="102" t="s">
        <v>8</v>
      </c>
      <c r="B747" s="103" t="s">
        <v>19</v>
      </c>
      <c r="C747" s="104">
        <v>2500</v>
      </c>
      <c r="D747" s="104">
        <v>0</v>
      </c>
      <c r="E747" s="104">
        <v>0</v>
      </c>
      <c r="F747" s="104">
        <v>2500</v>
      </c>
    </row>
    <row r="748" spans="1:6" ht="25.5" x14ac:dyDescent="0.2">
      <c r="A748" s="83" t="s">
        <v>121</v>
      </c>
      <c r="B748" s="94" t="s">
        <v>122</v>
      </c>
      <c r="C748" s="84">
        <v>2500</v>
      </c>
      <c r="D748" s="84">
        <v>0</v>
      </c>
      <c r="E748" s="84">
        <v>0</v>
      </c>
      <c r="F748" s="84">
        <v>2500</v>
      </c>
    </row>
    <row r="749" spans="1:6" ht="25.5" x14ac:dyDescent="0.2">
      <c r="A749" s="79" t="s">
        <v>589</v>
      </c>
      <c r="B749" s="101" t="s">
        <v>590</v>
      </c>
      <c r="C749" s="80">
        <v>2000</v>
      </c>
      <c r="D749" s="80">
        <v>0</v>
      </c>
      <c r="E749" s="80">
        <v>0</v>
      </c>
      <c r="F749" s="80">
        <v>2000</v>
      </c>
    </row>
    <row r="750" spans="1:6" x14ac:dyDescent="0.2">
      <c r="A750" s="81" t="s">
        <v>185</v>
      </c>
      <c r="B750" s="93" t="s">
        <v>186</v>
      </c>
      <c r="C750" s="82">
        <v>2000</v>
      </c>
      <c r="D750" s="82">
        <v>0</v>
      </c>
      <c r="E750" s="82">
        <v>0</v>
      </c>
      <c r="F750" s="82">
        <v>2000</v>
      </c>
    </row>
    <row r="751" spans="1:6" x14ac:dyDescent="0.2">
      <c r="A751" s="102" t="s">
        <v>8</v>
      </c>
      <c r="B751" s="103" t="s">
        <v>19</v>
      </c>
      <c r="C751" s="104">
        <v>2000</v>
      </c>
      <c r="D751" s="104">
        <v>0</v>
      </c>
      <c r="E751" s="104">
        <v>0</v>
      </c>
      <c r="F751" s="104">
        <v>2000</v>
      </c>
    </row>
    <row r="752" spans="1:6" ht="25.5" x14ac:dyDescent="0.2">
      <c r="A752" s="83" t="s">
        <v>121</v>
      </c>
      <c r="B752" s="94" t="s">
        <v>122</v>
      </c>
      <c r="C752" s="84">
        <v>2000</v>
      </c>
      <c r="D752" s="84">
        <v>-2000</v>
      </c>
      <c r="E752" s="84">
        <v>-100</v>
      </c>
      <c r="F752" s="84">
        <v>0</v>
      </c>
    </row>
    <row r="753" spans="1:6" x14ac:dyDescent="0.2">
      <c r="A753" s="83" t="s">
        <v>125</v>
      </c>
      <c r="B753" s="94" t="s">
        <v>126</v>
      </c>
      <c r="C753" s="84">
        <v>0</v>
      </c>
      <c r="D753" s="84">
        <v>2000</v>
      </c>
      <c r="E753" s="84">
        <v>100</v>
      </c>
      <c r="F753" s="84">
        <v>2000</v>
      </c>
    </row>
    <row r="754" spans="1:6" ht="25.5" x14ac:dyDescent="0.2">
      <c r="A754" s="79" t="s">
        <v>591</v>
      </c>
      <c r="B754" s="101" t="s">
        <v>592</v>
      </c>
      <c r="C754" s="80">
        <v>5000</v>
      </c>
      <c r="D754" s="80">
        <v>-4500</v>
      </c>
      <c r="E754" s="80">
        <v>-90</v>
      </c>
      <c r="F754" s="80">
        <v>500</v>
      </c>
    </row>
    <row r="755" spans="1:6" x14ac:dyDescent="0.2">
      <c r="A755" s="81" t="s">
        <v>185</v>
      </c>
      <c r="B755" s="93" t="s">
        <v>186</v>
      </c>
      <c r="C755" s="82">
        <v>5000</v>
      </c>
      <c r="D755" s="82">
        <v>-4500</v>
      </c>
      <c r="E755" s="82">
        <v>-90</v>
      </c>
      <c r="F755" s="82">
        <v>500</v>
      </c>
    </row>
    <row r="756" spans="1:6" x14ac:dyDescent="0.2">
      <c r="A756" s="102" t="s">
        <v>8</v>
      </c>
      <c r="B756" s="103" t="s">
        <v>19</v>
      </c>
      <c r="C756" s="104">
        <v>5000</v>
      </c>
      <c r="D756" s="104">
        <v>-4500</v>
      </c>
      <c r="E756" s="104">
        <v>-90</v>
      </c>
      <c r="F756" s="104">
        <v>500</v>
      </c>
    </row>
    <row r="757" spans="1:6" ht="25.5" x14ac:dyDescent="0.2">
      <c r="A757" s="83" t="s">
        <v>121</v>
      </c>
      <c r="B757" s="94" t="s">
        <v>122</v>
      </c>
      <c r="C757" s="84">
        <v>5000</v>
      </c>
      <c r="D757" s="84">
        <v>-4500</v>
      </c>
      <c r="E757" s="84">
        <v>-90</v>
      </c>
      <c r="F757" s="84">
        <v>500</v>
      </c>
    </row>
    <row r="758" spans="1:6" ht="25.5" x14ac:dyDescent="0.2">
      <c r="A758" s="79" t="s">
        <v>593</v>
      </c>
      <c r="B758" s="101" t="s">
        <v>594</v>
      </c>
      <c r="C758" s="80">
        <v>1000</v>
      </c>
      <c r="D758" s="80">
        <v>0</v>
      </c>
      <c r="E758" s="80">
        <v>0</v>
      </c>
      <c r="F758" s="80">
        <v>1000</v>
      </c>
    </row>
    <row r="759" spans="1:6" x14ac:dyDescent="0.2">
      <c r="A759" s="81" t="s">
        <v>185</v>
      </c>
      <c r="B759" s="93" t="s">
        <v>186</v>
      </c>
      <c r="C759" s="82">
        <v>1000</v>
      </c>
      <c r="D759" s="82">
        <v>0</v>
      </c>
      <c r="E759" s="82">
        <v>0</v>
      </c>
      <c r="F759" s="82">
        <v>1000</v>
      </c>
    </row>
    <row r="760" spans="1:6" x14ac:dyDescent="0.2">
      <c r="A760" s="102" t="s">
        <v>8</v>
      </c>
      <c r="B760" s="103" t="s">
        <v>19</v>
      </c>
      <c r="C760" s="104">
        <v>1000</v>
      </c>
      <c r="D760" s="104">
        <v>0</v>
      </c>
      <c r="E760" s="104">
        <v>0</v>
      </c>
      <c r="F760" s="104">
        <v>1000</v>
      </c>
    </row>
    <row r="761" spans="1:6" ht="25.5" x14ac:dyDescent="0.2">
      <c r="A761" s="83" t="s">
        <v>121</v>
      </c>
      <c r="B761" s="94" t="s">
        <v>122</v>
      </c>
      <c r="C761" s="84">
        <v>1000</v>
      </c>
      <c r="D761" s="84">
        <v>0</v>
      </c>
      <c r="E761" s="84">
        <v>0</v>
      </c>
      <c r="F761" s="84">
        <v>1000</v>
      </c>
    </row>
    <row r="762" spans="1:6" ht="25.5" x14ac:dyDescent="0.2">
      <c r="A762" s="79" t="s">
        <v>595</v>
      </c>
      <c r="B762" s="101" t="s">
        <v>596</v>
      </c>
      <c r="C762" s="80">
        <v>20000</v>
      </c>
      <c r="D762" s="80">
        <v>0</v>
      </c>
      <c r="E762" s="80">
        <v>0</v>
      </c>
      <c r="F762" s="80">
        <v>20000</v>
      </c>
    </row>
    <row r="763" spans="1:6" x14ac:dyDescent="0.2">
      <c r="A763" s="81" t="s">
        <v>185</v>
      </c>
      <c r="B763" s="93" t="s">
        <v>186</v>
      </c>
      <c r="C763" s="82">
        <v>20000</v>
      </c>
      <c r="D763" s="82">
        <v>0</v>
      </c>
      <c r="E763" s="82">
        <v>0</v>
      </c>
      <c r="F763" s="82">
        <v>20000</v>
      </c>
    </row>
    <row r="764" spans="1:6" x14ac:dyDescent="0.2">
      <c r="A764" s="102" t="s">
        <v>8</v>
      </c>
      <c r="B764" s="103" t="s">
        <v>19</v>
      </c>
      <c r="C764" s="104">
        <v>20000</v>
      </c>
      <c r="D764" s="104">
        <v>0</v>
      </c>
      <c r="E764" s="104">
        <v>0</v>
      </c>
      <c r="F764" s="104">
        <v>20000</v>
      </c>
    </row>
    <row r="765" spans="1:6" ht="25.5" x14ac:dyDescent="0.2">
      <c r="A765" s="83" t="s">
        <v>121</v>
      </c>
      <c r="B765" s="94" t="s">
        <v>122</v>
      </c>
      <c r="C765" s="84">
        <v>20000</v>
      </c>
      <c r="D765" s="84">
        <v>0</v>
      </c>
      <c r="E765" s="84">
        <v>0</v>
      </c>
      <c r="F765" s="84">
        <v>20000</v>
      </c>
    </row>
    <row r="766" spans="1:6" ht="25.5" x14ac:dyDescent="0.2">
      <c r="A766" s="79" t="s">
        <v>597</v>
      </c>
      <c r="B766" s="101" t="s">
        <v>598</v>
      </c>
      <c r="C766" s="80">
        <v>36044</v>
      </c>
      <c r="D766" s="80">
        <v>0</v>
      </c>
      <c r="E766" s="80">
        <v>0</v>
      </c>
      <c r="F766" s="80">
        <v>36044</v>
      </c>
    </row>
    <row r="767" spans="1:6" x14ac:dyDescent="0.2">
      <c r="A767" s="81" t="s">
        <v>185</v>
      </c>
      <c r="B767" s="93" t="s">
        <v>186</v>
      </c>
      <c r="C767" s="82">
        <v>1000</v>
      </c>
      <c r="D767" s="82">
        <v>0</v>
      </c>
      <c r="E767" s="82">
        <v>0</v>
      </c>
      <c r="F767" s="82">
        <v>1000</v>
      </c>
    </row>
    <row r="768" spans="1:6" x14ac:dyDescent="0.2">
      <c r="A768" s="102" t="s">
        <v>8</v>
      </c>
      <c r="B768" s="103" t="s">
        <v>19</v>
      </c>
      <c r="C768" s="104">
        <v>1000</v>
      </c>
      <c r="D768" s="104">
        <v>0</v>
      </c>
      <c r="E768" s="104">
        <v>0</v>
      </c>
      <c r="F768" s="104">
        <v>1000</v>
      </c>
    </row>
    <row r="769" spans="1:6" x14ac:dyDescent="0.2">
      <c r="A769" s="83" t="s">
        <v>91</v>
      </c>
      <c r="B769" s="94" t="s">
        <v>92</v>
      </c>
      <c r="C769" s="84">
        <v>1000</v>
      </c>
      <c r="D769" s="84">
        <v>0</v>
      </c>
      <c r="E769" s="84">
        <v>0</v>
      </c>
      <c r="F769" s="84">
        <v>1000</v>
      </c>
    </row>
    <row r="770" spans="1:6" x14ac:dyDescent="0.2">
      <c r="A770" s="81" t="s">
        <v>206</v>
      </c>
      <c r="B770" s="93" t="s">
        <v>207</v>
      </c>
      <c r="C770" s="82">
        <v>20000</v>
      </c>
      <c r="D770" s="82">
        <v>0</v>
      </c>
      <c r="E770" s="82">
        <v>0</v>
      </c>
      <c r="F770" s="82">
        <v>20000</v>
      </c>
    </row>
    <row r="771" spans="1:6" x14ac:dyDescent="0.2">
      <c r="A771" s="85" t="s">
        <v>212</v>
      </c>
      <c r="B771" s="95" t="s">
        <v>213</v>
      </c>
      <c r="C771" s="86">
        <v>20000</v>
      </c>
      <c r="D771" s="86">
        <v>0</v>
      </c>
      <c r="E771" s="86">
        <v>0</v>
      </c>
      <c r="F771" s="86">
        <v>20000</v>
      </c>
    </row>
    <row r="772" spans="1:6" x14ac:dyDescent="0.2">
      <c r="A772" s="102" t="s">
        <v>8</v>
      </c>
      <c r="B772" s="103" t="s">
        <v>19</v>
      </c>
      <c r="C772" s="104">
        <v>20000</v>
      </c>
      <c r="D772" s="104">
        <v>0</v>
      </c>
      <c r="E772" s="104">
        <v>0</v>
      </c>
      <c r="F772" s="104">
        <v>20000</v>
      </c>
    </row>
    <row r="773" spans="1:6" x14ac:dyDescent="0.2">
      <c r="A773" s="83" t="s">
        <v>91</v>
      </c>
      <c r="B773" s="94" t="s">
        <v>92</v>
      </c>
      <c r="C773" s="84">
        <v>20000</v>
      </c>
      <c r="D773" s="84">
        <v>0</v>
      </c>
      <c r="E773" s="84">
        <v>0</v>
      </c>
      <c r="F773" s="84">
        <v>20000</v>
      </c>
    </row>
    <row r="774" spans="1:6" x14ac:dyDescent="0.2">
      <c r="A774" s="81" t="s">
        <v>272</v>
      </c>
      <c r="B774" s="93" t="s">
        <v>273</v>
      </c>
      <c r="C774" s="82">
        <v>15044</v>
      </c>
      <c r="D774" s="82">
        <v>0</v>
      </c>
      <c r="E774" s="82">
        <v>0</v>
      </c>
      <c r="F774" s="82">
        <v>15044</v>
      </c>
    </row>
    <row r="775" spans="1:6" x14ac:dyDescent="0.2">
      <c r="A775" s="85" t="s">
        <v>274</v>
      </c>
      <c r="B775" s="95" t="s">
        <v>275</v>
      </c>
      <c r="C775" s="86">
        <v>15044</v>
      </c>
      <c r="D775" s="86">
        <v>0</v>
      </c>
      <c r="E775" s="86">
        <v>0</v>
      </c>
      <c r="F775" s="86">
        <v>15044</v>
      </c>
    </row>
    <row r="776" spans="1:6" x14ac:dyDescent="0.2">
      <c r="A776" s="102" t="s">
        <v>8</v>
      </c>
      <c r="B776" s="103" t="s">
        <v>19</v>
      </c>
      <c r="C776" s="104">
        <v>15044</v>
      </c>
      <c r="D776" s="104">
        <v>0</v>
      </c>
      <c r="E776" s="104">
        <v>0</v>
      </c>
      <c r="F776" s="104">
        <v>15044</v>
      </c>
    </row>
    <row r="777" spans="1:6" x14ac:dyDescent="0.2">
      <c r="A777" s="83" t="s">
        <v>91</v>
      </c>
      <c r="B777" s="94" t="s">
        <v>92</v>
      </c>
      <c r="C777" s="84">
        <v>15044</v>
      </c>
      <c r="D777" s="84">
        <v>-4000</v>
      </c>
      <c r="E777" s="84">
        <v>-26.59</v>
      </c>
      <c r="F777" s="84">
        <v>11044</v>
      </c>
    </row>
    <row r="778" spans="1:6" x14ac:dyDescent="0.2">
      <c r="A778" s="83" t="s">
        <v>125</v>
      </c>
      <c r="B778" s="94" t="s">
        <v>126</v>
      </c>
      <c r="C778" s="84">
        <v>0</v>
      </c>
      <c r="D778" s="84">
        <v>4000</v>
      </c>
      <c r="E778" s="84">
        <v>100</v>
      </c>
      <c r="F778" s="84">
        <v>4000</v>
      </c>
    </row>
    <row r="779" spans="1:6" x14ac:dyDescent="0.2">
      <c r="A779" s="77" t="s">
        <v>599</v>
      </c>
      <c r="B779" s="100" t="s">
        <v>600</v>
      </c>
      <c r="C779" s="78">
        <v>80970</v>
      </c>
      <c r="D779" s="78">
        <v>5800</v>
      </c>
      <c r="E779" s="78">
        <v>7.16</v>
      </c>
      <c r="F779" s="78">
        <v>86770</v>
      </c>
    </row>
    <row r="780" spans="1:6" ht="25.5" x14ac:dyDescent="0.2">
      <c r="A780" s="79" t="s">
        <v>601</v>
      </c>
      <c r="B780" s="101" t="s">
        <v>602</v>
      </c>
      <c r="C780" s="80">
        <v>25970</v>
      </c>
      <c r="D780" s="80">
        <v>0</v>
      </c>
      <c r="E780" s="80">
        <v>0</v>
      </c>
      <c r="F780" s="80">
        <v>25970</v>
      </c>
    </row>
    <row r="781" spans="1:6" x14ac:dyDescent="0.2">
      <c r="A781" s="81" t="s">
        <v>185</v>
      </c>
      <c r="B781" s="93" t="s">
        <v>186</v>
      </c>
      <c r="C781" s="82">
        <v>25970</v>
      </c>
      <c r="D781" s="82">
        <v>0</v>
      </c>
      <c r="E781" s="82">
        <v>0</v>
      </c>
      <c r="F781" s="82">
        <v>25970</v>
      </c>
    </row>
    <row r="782" spans="1:6" x14ac:dyDescent="0.2">
      <c r="A782" s="102" t="s">
        <v>8</v>
      </c>
      <c r="B782" s="103" t="s">
        <v>19</v>
      </c>
      <c r="C782" s="104">
        <v>25970</v>
      </c>
      <c r="D782" s="104">
        <v>0</v>
      </c>
      <c r="E782" s="104">
        <v>0</v>
      </c>
      <c r="F782" s="104">
        <v>25970</v>
      </c>
    </row>
    <row r="783" spans="1:6" x14ac:dyDescent="0.2">
      <c r="A783" s="83" t="s">
        <v>125</v>
      </c>
      <c r="B783" s="94" t="s">
        <v>126</v>
      </c>
      <c r="C783" s="84">
        <v>25970</v>
      </c>
      <c r="D783" s="84">
        <v>0</v>
      </c>
      <c r="E783" s="84">
        <v>0</v>
      </c>
      <c r="F783" s="84">
        <v>25970</v>
      </c>
    </row>
    <row r="784" spans="1:6" ht="25.5" x14ac:dyDescent="0.2">
      <c r="A784" s="79" t="s">
        <v>603</v>
      </c>
      <c r="B784" s="101" t="s">
        <v>604</v>
      </c>
      <c r="C784" s="80">
        <v>49000</v>
      </c>
      <c r="D784" s="80">
        <v>1300</v>
      </c>
      <c r="E784" s="80">
        <v>2.65</v>
      </c>
      <c r="F784" s="80">
        <v>50300</v>
      </c>
    </row>
    <row r="785" spans="1:6" x14ac:dyDescent="0.2">
      <c r="A785" s="81" t="s">
        <v>185</v>
      </c>
      <c r="B785" s="93" t="s">
        <v>186</v>
      </c>
      <c r="C785" s="82">
        <v>49000</v>
      </c>
      <c r="D785" s="82">
        <v>1300</v>
      </c>
      <c r="E785" s="82">
        <v>2.65</v>
      </c>
      <c r="F785" s="82">
        <v>50300</v>
      </c>
    </row>
    <row r="786" spans="1:6" x14ac:dyDescent="0.2">
      <c r="A786" s="102" t="s">
        <v>8</v>
      </c>
      <c r="B786" s="103" t="s">
        <v>19</v>
      </c>
      <c r="C786" s="104">
        <v>49000</v>
      </c>
      <c r="D786" s="104">
        <v>1300</v>
      </c>
      <c r="E786" s="104">
        <v>2.65</v>
      </c>
      <c r="F786" s="104">
        <v>50300</v>
      </c>
    </row>
    <row r="787" spans="1:6" x14ac:dyDescent="0.2">
      <c r="A787" s="83" t="s">
        <v>125</v>
      </c>
      <c r="B787" s="94" t="s">
        <v>126</v>
      </c>
      <c r="C787" s="84">
        <v>49000</v>
      </c>
      <c r="D787" s="84">
        <v>1300</v>
      </c>
      <c r="E787" s="84">
        <v>2.65</v>
      </c>
      <c r="F787" s="84">
        <v>50300</v>
      </c>
    </row>
    <row r="788" spans="1:6" ht="25.5" x14ac:dyDescent="0.2">
      <c r="A788" s="79" t="s">
        <v>605</v>
      </c>
      <c r="B788" s="101" t="s">
        <v>606</v>
      </c>
      <c r="C788" s="80">
        <v>5000</v>
      </c>
      <c r="D788" s="80">
        <v>4500</v>
      </c>
      <c r="E788" s="80">
        <v>90</v>
      </c>
      <c r="F788" s="80">
        <v>9500</v>
      </c>
    </row>
    <row r="789" spans="1:6" x14ac:dyDescent="0.2">
      <c r="A789" s="81" t="s">
        <v>185</v>
      </c>
      <c r="B789" s="93" t="s">
        <v>186</v>
      </c>
      <c r="C789" s="82">
        <v>5000</v>
      </c>
      <c r="D789" s="82">
        <v>4500</v>
      </c>
      <c r="E789" s="82">
        <v>90</v>
      </c>
      <c r="F789" s="82">
        <v>9500</v>
      </c>
    </row>
    <row r="790" spans="1:6" x14ac:dyDescent="0.2">
      <c r="A790" s="102" t="s">
        <v>8</v>
      </c>
      <c r="B790" s="103" t="s">
        <v>19</v>
      </c>
      <c r="C790" s="104">
        <v>5000</v>
      </c>
      <c r="D790" s="104">
        <v>4500</v>
      </c>
      <c r="E790" s="104">
        <v>90</v>
      </c>
      <c r="F790" s="104">
        <v>9500</v>
      </c>
    </row>
    <row r="791" spans="1:6" x14ac:dyDescent="0.2">
      <c r="A791" s="83" t="s">
        <v>91</v>
      </c>
      <c r="B791" s="94" t="s">
        <v>92</v>
      </c>
      <c r="C791" s="84">
        <v>5000</v>
      </c>
      <c r="D791" s="84">
        <v>4500</v>
      </c>
      <c r="E791" s="84">
        <v>90</v>
      </c>
      <c r="F791" s="84">
        <v>9500</v>
      </c>
    </row>
    <row r="792" spans="1:6" ht="25.5" x14ac:dyDescent="0.2">
      <c r="A792" s="79" t="s">
        <v>607</v>
      </c>
      <c r="B792" s="101" t="s">
        <v>608</v>
      </c>
      <c r="C792" s="80">
        <v>1000</v>
      </c>
      <c r="D792" s="80">
        <v>0</v>
      </c>
      <c r="E792" s="80">
        <v>0</v>
      </c>
      <c r="F792" s="80">
        <v>1000</v>
      </c>
    </row>
    <row r="793" spans="1:6" x14ac:dyDescent="0.2">
      <c r="A793" s="81" t="s">
        <v>185</v>
      </c>
      <c r="B793" s="93" t="s">
        <v>186</v>
      </c>
      <c r="C793" s="82">
        <v>1000</v>
      </c>
      <c r="D793" s="82">
        <v>0</v>
      </c>
      <c r="E793" s="82">
        <v>0</v>
      </c>
      <c r="F793" s="82">
        <v>1000</v>
      </c>
    </row>
    <row r="794" spans="1:6" x14ac:dyDescent="0.2">
      <c r="A794" s="102" t="s">
        <v>8</v>
      </c>
      <c r="B794" s="103" t="s">
        <v>19</v>
      </c>
      <c r="C794" s="104">
        <v>1000</v>
      </c>
      <c r="D794" s="104">
        <v>0</v>
      </c>
      <c r="E794" s="104">
        <v>0</v>
      </c>
      <c r="F794" s="104">
        <v>1000</v>
      </c>
    </row>
    <row r="795" spans="1:6" x14ac:dyDescent="0.2">
      <c r="A795" s="83" t="s">
        <v>91</v>
      </c>
      <c r="B795" s="94" t="s">
        <v>92</v>
      </c>
      <c r="C795" s="84">
        <v>1000</v>
      </c>
      <c r="D795" s="84">
        <v>0</v>
      </c>
      <c r="E795" s="84">
        <v>0</v>
      </c>
      <c r="F795" s="84">
        <v>1000</v>
      </c>
    </row>
    <row r="796" spans="1:6" x14ac:dyDescent="0.2">
      <c r="A796" s="77" t="s">
        <v>609</v>
      </c>
      <c r="B796" s="100" t="s">
        <v>610</v>
      </c>
      <c r="C796" s="78">
        <v>173460</v>
      </c>
      <c r="D796" s="78">
        <v>1448</v>
      </c>
      <c r="E796" s="78">
        <v>0.83</v>
      </c>
      <c r="F796" s="78">
        <v>174908</v>
      </c>
    </row>
    <row r="797" spans="1:6" ht="25.5" x14ac:dyDescent="0.2">
      <c r="A797" s="79" t="s">
        <v>611</v>
      </c>
      <c r="B797" s="101" t="s">
        <v>612</v>
      </c>
      <c r="C797" s="80">
        <v>2010</v>
      </c>
      <c r="D797" s="80">
        <v>1430</v>
      </c>
      <c r="E797" s="80">
        <v>71.14</v>
      </c>
      <c r="F797" s="80">
        <v>3440</v>
      </c>
    </row>
    <row r="798" spans="1:6" x14ac:dyDescent="0.2">
      <c r="A798" s="81" t="s">
        <v>185</v>
      </c>
      <c r="B798" s="93" t="s">
        <v>186</v>
      </c>
      <c r="C798" s="82">
        <v>2010</v>
      </c>
      <c r="D798" s="82">
        <v>1430</v>
      </c>
      <c r="E798" s="82">
        <v>71.14</v>
      </c>
      <c r="F798" s="82">
        <v>3440</v>
      </c>
    </row>
    <row r="799" spans="1:6" x14ac:dyDescent="0.2">
      <c r="A799" s="102" t="s">
        <v>8</v>
      </c>
      <c r="B799" s="103" t="s">
        <v>19</v>
      </c>
      <c r="C799" s="104">
        <v>10</v>
      </c>
      <c r="D799" s="104">
        <v>10</v>
      </c>
      <c r="E799" s="104">
        <v>100</v>
      </c>
      <c r="F799" s="104">
        <v>20</v>
      </c>
    </row>
    <row r="800" spans="1:6" x14ac:dyDescent="0.2">
      <c r="A800" s="83" t="s">
        <v>103</v>
      </c>
      <c r="B800" s="94" t="s">
        <v>104</v>
      </c>
      <c r="C800" s="84">
        <v>10</v>
      </c>
      <c r="D800" s="84">
        <v>10</v>
      </c>
      <c r="E800" s="84">
        <v>100</v>
      </c>
      <c r="F800" s="84">
        <v>20</v>
      </c>
    </row>
    <row r="801" spans="1:6" x14ac:dyDescent="0.2">
      <c r="A801" s="102" t="s">
        <v>10</v>
      </c>
      <c r="B801" s="103" t="s">
        <v>26</v>
      </c>
      <c r="C801" s="104">
        <v>2000</v>
      </c>
      <c r="D801" s="104">
        <v>1420</v>
      </c>
      <c r="E801" s="104">
        <v>71</v>
      </c>
      <c r="F801" s="104">
        <v>3420</v>
      </c>
    </row>
    <row r="802" spans="1:6" x14ac:dyDescent="0.2">
      <c r="A802" s="83" t="s">
        <v>166</v>
      </c>
      <c r="B802" s="94" t="s">
        <v>167</v>
      </c>
      <c r="C802" s="84">
        <v>2000</v>
      </c>
      <c r="D802" s="84">
        <v>1420</v>
      </c>
      <c r="E802" s="84">
        <v>71</v>
      </c>
      <c r="F802" s="84">
        <v>3420</v>
      </c>
    </row>
    <row r="803" spans="1:6" ht="25.5" x14ac:dyDescent="0.2">
      <c r="A803" s="79" t="s">
        <v>613</v>
      </c>
      <c r="B803" s="101" t="s">
        <v>614</v>
      </c>
      <c r="C803" s="80">
        <v>171450</v>
      </c>
      <c r="D803" s="80">
        <v>18</v>
      </c>
      <c r="E803" s="80">
        <v>0.01</v>
      </c>
      <c r="F803" s="80">
        <v>171468</v>
      </c>
    </row>
    <row r="804" spans="1:6" x14ac:dyDescent="0.2">
      <c r="A804" s="81" t="s">
        <v>185</v>
      </c>
      <c r="B804" s="93" t="s">
        <v>186</v>
      </c>
      <c r="C804" s="82">
        <v>171450</v>
      </c>
      <c r="D804" s="82">
        <v>18</v>
      </c>
      <c r="E804" s="82">
        <v>0.01</v>
      </c>
      <c r="F804" s="82">
        <v>171468</v>
      </c>
    </row>
    <row r="805" spans="1:6" x14ac:dyDescent="0.2">
      <c r="A805" s="102" t="s">
        <v>8</v>
      </c>
      <c r="B805" s="103" t="s">
        <v>19</v>
      </c>
      <c r="C805" s="104">
        <v>6000</v>
      </c>
      <c r="D805" s="104">
        <v>18</v>
      </c>
      <c r="E805" s="104">
        <v>0.3</v>
      </c>
      <c r="F805" s="104">
        <v>6018</v>
      </c>
    </row>
    <row r="806" spans="1:6" x14ac:dyDescent="0.2">
      <c r="A806" s="83" t="s">
        <v>103</v>
      </c>
      <c r="B806" s="94" t="s">
        <v>104</v>
      </c>
      <c r="C806" s="84">
        <v>6000</v>
      </c>
      <c r="D806" s="84">
        <v>18</v>
      </c>
      <c r="E806" s="84">
        <v>0.3</v>
      </c>
      <c r="F806" s="84">
        <v>6018</v>
      </c>
    </row>
    <row r="807" spans="1:6" x14ac:dyDescent="0.2">
      <c r="A807" s="102" t="s">
        <v>10</v>
      </c>
      <c r="B807" s="103" t="s">
        <v>26</v>
      </c>
      <c r="C807" s="104">
        <v>165450</v>
      </c>
      <c r="D807" s="104">
        <v>0</v>
      </c>
      <c r="E807" s="104">
        <v>0</v>
      </c>
      <c r="F807" s="104">
        <v>165450</v>
      </c>
    </row>
    <row r="808" spans="1:6" x14ac:dyDescent="0.2">
      <c r="A808" s="83" t="s">
        <v>166</v>
      </c>
      <c r="B808" s="94" t="s">
        <v>167</v>
      </c>
      <c r="C808" s="84">
        <v>165450</v>
      </c>
      <c r="D808" s="84">
        <v>0</v>
      </c>
      <c r="E808" s="84">
        <v>0</v>
      </c>
      <c r="F808" s="84">
        <v>165450</v>
      </c>
    </row>
    <row r="809" spans="1:6" x14ac:dyDescent="0.2">
      <c r="A809" s="77" t="s">
        <v>615</v>
      </c>
      <c r="B809" s="100" t="s">
        <v>616</v>
      </c>
      <c r="C809" s="78">
        <v>7000</v>
      </c>
      <c r="D809" s="78">
        <v>0</v>
      </c>
      <c r="E809" s="78">
        <v>0</v>
      </c>
      <c r="F809" s="78">
        <v>7000</v>
      </c>
    </row>
    <row r="810" spans="1:6" ht="25.5" x14ac:dyDescent="0.2">
      <c r="A810" s="79" t="s">
        <v>617</v>
      </c>
      <c r="B810" s="101" t="s">
        <v>618</v>
      </c>
      <c r="C810" s="80">
        <v>7000</v>
      </c>
      <c r="D810" s="80">
        <v>0</v>
      </c>
      <c r="E810" s="80">
        <v>0</v>
      </c>
      <c r="F810" s="80">
        <v>7000</v>
      </c>
    </row>
    <row r="811" spans="1:6" x14ac:dyDescent="0.2">
      <c r="A811" s="81" t="s">
        <v>185</v>
      </c>
      <c r="B811" s="93" t="s">
        <v>186</v>
      </c>
      <c r="C811" s="82">
        <v>7000</v>
      </c>
      <c r="D811" s="82">
        <v>0</v>
      </c>
      <c r="E811" s="82">
        <v>0</v>
      </c>
      <c r="F811" s="82">
        <v>7000</v>
      </c>
    </row>
    <row r="812" spans="1:6" x14ac:dyDescent="0.2">
      <c r="A812" s="102" t="s">
        <v>8</v>
      </c>
      <c r="B812" s="103" t="s">
        <v>19</v>
      </c>
      <c r="C812" s="104">
        <v>7000</v>
      </c>
      <c r="D812" s="104">
        <v>0</v>
      </c>
      <c r="E812" s="104">
        <v>0</v>
      </c>
      <c r="F812" s="104">
        <v>7000</v>
      </c>
    </row>
    <row r="813" spans="1:6" x14ac:dyDescent="0.2">
      <c r="A813" s="83" t="s">
        <v>91</v>
      </c>
      <c r="B813" s="94" t="s">
        <v>92</v>
      </c>
      <c r="C813" s="84">
        <v>6000</v>
      </c>
      <c r="D813" s="84">
        <v>0</v>
      </c>
      <c r="E813" s="84">
        <v>0</v>
      </c>
      <c r="F813" s="84">
        <v>6000</v>
      </c>
    </row>
    <row r="814" spans="1:6" x14ac:dyDescent="0.2">
      <c r="A814" s="83" t="s">
        <v>125</v>
      </c>
      <c r="B814" s="94" t="s">
        <v>126</v>
      </c>
      <c r="C814" s="84">
        <v>1000</v>
      </c>
      <c r="D814" s="84">
        <v>0</v>
      </c>
      <c r="E814" s="84">
        <v>0</v>
      </c>
      <c r="F814" s="84">
        <v>1000</v>
      </c>
    </row>
    <row r="815" spans="1:6" x14ac:dyDescent="0.2">
      <c r="A815" s="77" t="s">
        <v>619</v>
      </c>
      <c r="B815" s="100" t="s">
        <v>620</v>
      </c>
      <c r="C815" s="78">
        <v>220000</v>
      </c>
      <c r="D815" s="78">
        <v>64750</v>
      </c>
      <c r="E815" s="78">
        <v>29.43</v>
      </c>
      <c r="F815" s="78">
        <v>284750</v>
      </c>
    </row>
    <row r="816" spans="1:6" ht="25.5" x14ac:dyDescent="0.2">
      <c r="A816" s="79" t="s">
        <v>621</v>
      </c>
      <c r="B816" s="101" t="s">
        <v>622</v>
      </c>
      <c r="C816" s="80">
        <v>70000</v>
      </c>
      <c r="D816" s="80">
        <v>89750</v>
      </c>
      <c r="E816" s="80">
        <v>128.21</v>
      </c>
      <c r="F816" s="80">
        <v>159750</v>
      </c>
    </row>
    <row r="817" spans="1:6" x14ac:dyDescent="0.2">
      <c r="A817" s="81" t="s">
        <v>185</v>
      </c>
      <c r="B817" s="93" t="s">
        <v>186</v>
      </c>
      <c r="C817" s="82">
        <v>70000</v>
      </c>
      <c r="D817" s="82">
        <v>89750</v>
      </c>
      <c r="E817" s="82">
        <v>128.21</v>
      </c>
      <c r="F817" s="82">
        <v>159750</v>
      </c>
    </row>
    <row r="818" spans="1:6" x14ac:dyDescent="0.2">
      <c r="A818" s="102" t="s">
        <v>8</v>
      </c>
      <c r="B818" s="103" t="s">
        <v>19</v>
      </c>
      <c r="C818" s="104">
        <v>70000</v>
      </c>
      <c r="D818" s="104">
        <v>89750</v>
      </c>
      <c r="E818" s="104">
        <v>128.21</v>
      </c>
      <c r="F818" s="104">
        <v>159750</v>
      </c>
    </row>
    <row r="819" spans="1:6" x14ac:dyDescent="0.2">
      <c r="A819" s="83" t="s">
        <v>113</v>
      </c>
      <c r="B819" s="94" t="s">
        <v>114</v>
      </c>
      <c r="C819" s="84">
        <v>70000</v>
      </c>
      <c r="D819" s="84">
        <v>89750</v>
      </c>
      <c r="E819" s="84">
        <v>128.21</v>
      </c>
      <c r="F819" s="84">
        <v>159750</v>
      </c>
    </row>
    <row r="820" spans="1:6" ht="25.5" x14ac:dyDescent="0.2">
      <c r="A820" s="79" t="s">
        <v>623</v>
      </c>
      <c r="B820" s="101" t="s">
        <v>624</v>
      </c>
      <c r="C820" s="80">
        <v>150000</v>
      </c>
      <c r="D820" s="80">
        <v>-25000</v>
      </c>
      <c r="E820" s="80">
        <v>-16.670000000000002</v>
      </c>
      <c r="F820" s="80">
        <v>125000</v>
      </c>
    </row>
    <row r="821" spans="1:6" x14ac:dyDescent="0.2">
      <c r="A821" s="81" t="s">
        <v>185</v>
      </c>
      <c r="B821" s="93" t="s">
        <v>186</v>
      </c>
      <c r="C821" s="82">
        <v>150000</v>
      </c>
      <c r="D821" s="82">
        <v>-25000</v>
      </c>
      <c r="E821" s="82">
        <v>-16.670000000000002</v>
      </c>
      <c r="F821" s="82">
        <v>125000</v>
      </c>
    </row>
    <row r="822" spans="1:6" x14ac:dyDescent="0.2">
      <c r="A822" s="102" t="s">
        <v>8</v>
      </c>
      <c r="B822" s="103" t="s">
        <v>19</v>
      </c>
      <c r="C822" s="104">
        <v>150000</v>
      </c>
      <c r="D822" s="104">
        <v>-25000</v>
      </c>
      <c r="E822" s="104">
        <v>-16.670000000000002</v>
      </c>
      <c r="F822" s="104">
        <v>125000</v>
      </c>
    </row>
    <row r="823" spans="1:6" x14ac:dyDescent="0.2">
      <c r="A823" s="83" t="s">
        <v>125</v>
      </c>
      <c r="B823" s="94" t="s">
        <v>126</v>
      </c>
      <c r="C823" s="84">
        <v>150000</v>
      </c>
      <c r="D823" s="84">
        <v>-25000</v>
      </c>
      <c r="E823" s="84">
        <v>-16.670000000000002</v>
      </c>
      <c r="F823" s="84">
        <v>125000</v>
      </c>
    </row>
    <row r="824" spans="1:6" x14ac:dyDescent="0.2">
      <c r="A824" s="77" t="s">
        <v>625</v>
      </c>
      <c r="B824" s="100" t="s">
        <v>626</v>
      </c>
      <c r="C824" s="78">
        <v>18000</v>
      </c>
      <c r="D824" s="78">
        <v>0</v>
      </c>
      <c r="E824" s="78">
        <v>0</v>
      </c>
      <c r="F824" s="78">
        <v>18000</v>
      </c>
    </row>
    <row r="825" spans="1:6" ht="25.5" x14ac:dyDescent="0.2">
      <c r="A825" s="79" t="s">
        <v>627</v>
      </c>
      <c r="B825" s="101" t="s">
        <v>628</v>
      </c>
      <c r="C825" s="80">
        <v>13000</v>
      </c>
      <c r="D825" s="80">
        <v>0</v>
      </c>
      <c r="E825" s="80">
        <v>0</v>
      </c>
      <c r="F825" s="80">
        <v>13000</v>
      </c>
    </row>
    <row r="826" spans="1:6" x14ac:dyDescent="0.2">
      <c r="A826" s="81" t="s">
        <v>185</v>
      </c>
      <c r="B826" s="93" t="s">
        <v>186</v>
      </c>
      <c r="C826" s="82">
        <v>13000</v>
      </c>
      <c r="D826" s="82">
        <v>0</v>
      </c>
      <c r="E826" s="82">
        <v>0</v>
      </c>
      <c r="F826" s="82">
        <v>13000</v>
      </c>
    </row>
    <row r="827" spans="1:6" x14ac:dyDescent="0.2">
      <c r="A827" s="102" t="s">
        <v>8</v>
      </c>
      <c r="B827" s="103" t="s">
        <v>19</v>
      </c>
      <c r="C827" s="104">
        <v>13000</v>
      </c>
      <c r="D827" s="104">
        <v>0</v>
      </c>
      <c r="E827" s="104">
        <v>0</v>
      </c>
      <c r="F827" s="104">
        <v>13000</v>
      </c>
    </row>
    <row r="828" spans="1:6" x14ac:dyDescent="0.2">
      <c r="A828" s="83" t="s">
        <v>109</v>
      </c>
      <c r="B828" s="94" t="s">
        <v>110</v>
      </c>
      <c r="C828" s="84">
        <v>13000</v>
      </c>
      <c r="D828" s="84">
        <v>0</v>
      </c>
      <c r="E828" s="84">
        <v>0</v>
      </c>
      <c r="F828" s="84">
        <v>13000</v>
      </c>
    </row>
    <row r="829" spans="1:6" ht="25.5" x14ac:dyDescent="0.2">
      <c r="A829" s="79" t="s">
        <v>629</v>
      </c>
      <c r="B829" s="101" t="s">
        <v>630</v>
      </c>
      <c r="C829" s="80">
        <v>5000</v>
      </c>
      <c r="D829" s="80">
        <v>0</v>
      </c>
      <c r="E829" s="80">
        <v>0</v>
      </c>
      <c r="F829" s="80">
        <v>5000</v>
      </c>
    </row>
    <row r="830" spans="1:6" x14ac:dyDescent="0.2">
      <c r="A830" s="81" t="s">
        <v>198</v>
      </c>
      <c r="B830" s="93" t="s">
        <v>199</v>
      </c>
      <c r="C830" s="82">
        <v>5000</v>
      </c>
      <c r="D830" s="82">
        <v>0</v>
      </c>
      <c r="E830" s="82">
        <v>0</v>
      </c>
      <c r="F830" s="82">
        <v>5000</v>
      </c>
    </row>
    <row r="831" spans="1:6" x14ac:dyDescent="0.2">
      <c r="A831" s="102" t="s">
        <v>8</v>
      </c>
      <c r="B831" s="103" t="s">
        <v>19</v>
      </c>
      <c r="C831" s="104">
        <v>5000</v>
      </c>
      <c r="D831" s="104">
        <v>0</v>
      </c>
      <c r="E831" s="104">
        <v>0</v>
      </c>
      <c r="F831" s="104">
        <v>5000</v>
      </c>
    </row>
    <row r="832" spans="1:6" x14ac:dyDescent="0.2">
      <c r="A832" s="83" t="s">
        <v>109</v>
      </c>
      <c r="B832" s="94" t="s">
        <v>110</v>
      </c>
      <c r="C832" s="84">
        <v>5000</v>
      </c>
      <c r="D832" s="84">
        <v>0</v>
      </c>
      <c r="E832" s="84">
        <v>0</v>
      </c>
      <c r="F832" s="84">
        <v>5000</v>
      </c>
    </row>
    <row r="833" spans="1:6" x14ac:dyDescent="0.2">
      <c r="A833" s="77" t="s">
        <v>631</v>
      </c>
      <c r="B833" s="100" t="s">
        <v>632</v>
      </c>
      <c r="C833" s="78">
        <v>43000</v>
      </c>
      <c r="D833" s="78">
        <v>0</v>
      </c>
      <c r="E833" s="78">
        <v>0</v>
      </c>
      <c r="F833" s="78">
        <v>43000</v>
      </c>
    </row>
    <row r="834" spans="1:6" ht="25.5" x14ac:dyDescent="0.2">
      <c r="A834" s="79" t="s">
        <v>633</v>
      </c>
      <c r="B834" s="101" t="s">
        <v>634</v>
      </c>
      <c r="C834" s="80">
        <v>40000</v>
      </c>
      <c r="D834" s="80">
        <v>0</v>
      </c>
      <c r="E834" s="80">
        <v>0</v>
      </c>
      <c r="F834" s="80">
        <v>40000</v>
      </c>
    </row>
    <row r="835" spans="1:6" x14ac:dyDescent="0.2">
      <c r="A835" s="81" t="s">
        <v>185</v>
      </c>
      <c r="B835" s="93" t="s">
        <v>186</v>
      </c>
      <c r="C835" s="82">
        <v>10000</v>
      </c>
      <c r="D835" s="82">
        <v>0</v>
      </c>
      <c r="E835" s="82">
        <v>0</v>
      </c>
      <c r="F835" s="82">
        <v>10000</v>
      </c>
    </row>
    <row r="836" spans="1:6" x14ac:dyDescent="0.2">
      <c r="A836" s="102" t="s">
        <v>9</v>
      </c>
      <c r="B836" s="103" t="s">
        <v>20</v>
      </c>
      <c r="C836" s="104">
        <v>10000</v>
      </c>
      <c r="D836" s="104">
        <v>0</v>
      </c>
      <c r="E836" s="104">
        <v>0</v>
      </c>
      <c r="F836" s="104">
        <v>10000</v>
      </c>
    </row>
    <row r="837" spans="1:6" x14ac:dyDescent="0.2">
      <c r="A837" s="83" t="s">
        <v>140</v>
      </c>
      <c r="B837" s="94" t="s">
        <v>141</v>
      </c>
      <c r="C837" s="84">
        <v>10000</v>
      </c>
      <c r="D837" s="84">
        <v>0</v>
      </c>
      <c r="E837" s="84">
        <v>0</v>
      </c>
      <c r="F837" s="84">
        <v>10000</v>
      </c>
    </row>
    <row r="838" spans="1:6" x14ac:dyDescent="0.2">
      <c r="A838" s="81" t="s">
        <v>228</v>
      </c>
      <c r="B838" s="93" t="s">
        <v>229</v>
      </c>
      <c r="C838" s="82">
        <v>30000</v>
      </c>
      <c r="D838" s="82">
        <v>0</v>
      </c>
      <c r="E838" s="82">
        <v>0</v>
      </c>
      <c r="F838" s="82">
        <v>30000</v>
      </c>
    </row>
    <row r="839" spans="1:6" x14ac:dyDescent="0.2">
      <c r="A839" s="85" t="s">
        <v>234</v>
      </c>
      <c r="B839" s="95" t="s">
        <v>235</v>
      </c>
      <c r="C839" s="86">
        <v>30000</v>
      </c>
      <c r="D839" s="86">
        <v>0</v>
      </c>
      <c r="E839" s="86">
        <v>0</v>
      </c>
      <c r="F839" s="86">
        <v>30000</v>
      </c>
    </row>
    <row r="840" spans="1:6" x14ac:dyDescent="0.2">
      <c r="A840" s="102" t="s">
        <v>9</v>
      </c>
      <c r="B840" s="103" t="s">
        <v>20</v>
      </c>
      <c r="C840" s="104">
        <v>30000</v>
      </c>
      <c r="D840" s="104">
        <v>0</v>
      </c>
      <c r="E840" s="104">
        <v>0</v>
      </c>
      <c r="F840" s="104">
        <v>30000</v>
      </c>
    </row>
    <row r="841" spans="1:6" x14ac:dyDescent="0.2">
      <c r="A841" s="83" t="s">
        <v>140</v>
      </c>
      <c r="B841" s="94" t="s">
        <v>141</v>
      </c>
      <c r="C841" s="84">
        <v>30000</v>
      </c>
      <c r="D841" s="84">
        <v>0</v>
      </c>
      <c r="E841" s="84">
        <v>0</v>
      </c>
      <c r="F841" s="84">
        <v>30000</v>
      </c>
    </row>
    <row r="842" spans="1:6" ht="38.25" x14ac:dyDescent="0.2">
      <c r="A842" s="79" t="s">
        <v>635</v>
      </c>
      <c r="B842" s="101" t="s">
        <v>636</v>
      </c>
      <c r="C842" s="80">
        <v>3000</v>
      </c>
      <c r="D842" s="80">
        <v>0</v>
      </c>
      <c r="E842" s="80">
        <v>0</v>
      </c>
      <c r="F842" s="80">
        <v>3000</v>
      </c>
    </row>
    <row r="843" spans="1:6" x14ac:dyDescent="0.2">
      <c r="A843" s="81" t="s">
        <v>185</v>
      </c>
      <c r="B843" s="93" t="s">
        <v>186</v>
      </c>
      <c r="C843" s="82">
        <v>1500</v>
      </c>
      <c r="D843" s="82">
        <v>0</v>
      </c>
      <c r="E843" s="82">
        <v>0</v>
      </c>
      <c r="F843" s="82">
        <v>1500</v>
      </c>
    </row>
    <row r="844" spans="1:6" x14ac:dyDescent="0.2">
      <c r="A844" s="102" t="s">
        <v>9</v>
      </c>
      <c r="B844" s="103" t="s">
        <v>20</v>
      </c>
      <c r="C844" s="104">
        <v>1500</v>
      </c>
      <c r="D844" s="104">
        <v>0</v>
      </c>
      <c r="E844" s="104">
        <v>0</v>
      </c>
      <c r="F844" s="104">
        <v>1500</v>
      </c>
    </row>
    <row r="845" spans="1:6" x14ac:dyDescent="0.2">
      <c r="A845" s="83" t="s">
        <v>140</v>
      </c>
      <c r="B845" s="94" t="s">
        <v>141</v>
      </c>
      <c r="C845" s="84">
        <v>1500</v>
      </c>
      <c r="D845" s="84">
        <v>0</v>
      </c>
      <c r="E845" s="84">
        <v>0</v>
      </c>
      <c r="F845" s="84">
        <v>1500</v>
      </c>
    </row>
    <row r="846" spans="1:6" x14ac:dyDescent="0.2">
      <c r="A846" s="81" t="s">
        <v>258</v>
      </c>
      <c r="B846" s="93" t="s">
        <v>259</v>
      </c>
      <c r="C846" s="82">
        <v>1500</v>
      </c>
      <c r="D846" s="82">
        <v>0</v>
      </c>
      <c r="E846" s="82">
        <v>0</v>
      </c>
      <c r="F846" s="82">
        <v>1500</v>
      </c>
    </row>
    <row r="847" spans="1:6" x14ac:dyDescent="0.2">
      <c r="A847" s="85" t="s">
        <v>260</v>
      </c>
      <c r="B847" s="95" t="s">
        <v>261</v>
      </c>
      <c r="C847" s="86">
        <v>1500</v>
      </c>
      <c r="D847" s="86">
        <v>0</v>
      </c>
      <c r="E847" s="86">
        <v>0</v>
      </c>
      <c r="F847" s="86">
        <v>1500</v>
      </c>
    </row>
    <row r="848" spans="1:6" x14ac:dyDescent="0.2">
      <c r="A848" s="102" t="s">
        <v>9</v>
      </c>
      <c r="B848" s="103" t="s">
        <v>20</v>
      </c>
      <c r="C848" s="104">
        <v>1500</v>
      </c>
      <c r="D848" s="104">
        <v>0</v>
      </c>
      <c r="E848" s="104">
        <v>0</v>
      </c>
      <c r="F848" s="104">
        <v>1500</v>
      </c>
    </row>
    <row r="849" spans="1:6" x14ac:dyDescent="0.2">
      <c r="A849" s="83" t="s">
        <v>140</v>
      </c>
      <c r="B849" s="94" t="s">
        <v>141</v>
      </c>
      <c r="C849" s="84">
        <v>1500</v>
      </c>
      <c r="D849" s="84">
        <v>0</v>
      </c>
      <c r="E849" s="84">
        <v>0</v>
      </c>
      <c r="F849" s="84">
        <v>1500</v>
      </c>
    </row>
    <row r="850" spans="1:6" x14ac:dyDescent="0.2">
      <c r="A850" s="77" t="s">
        <v>637</v>
      </c>
      <c r="B850" s="100" t="s">
        <v>638</v>
      </c>
      <c r="C850" s="78">
        <v>14000</v>
      </c>
      <c r="D850" s="78">
        <v>0</v>
      </c>
      <c r="E850" s="78">
        <v>0</v>
      </c>
      <c r="F850" s="78">
        <v>14000</v>
      </c>
    </row>
    <row r="851" spans="1:6" ht="25.5" x14ac:dyDescent="0.2">
      <c r="A851" s="79" t="s">
        <v>639</v>
      </c>
      <c r="B851" s="101" t="s">
        <v>640</v>
      </c>
      <c r="C851" s="80">
        <v>6000</v>
      </c>
      <c r="D851" s="80">
        <v>0</v>
      </c>
      <c r="E851" s="80">
        <v>0</v>
      </c>
      <c r="F851" s="80">
        <v>6000</v>
      </c>
    </row>
    <row r="852" spans="1:6" x14ac:dyDescent="0.2">
      <c r="A852" s="81" t="s">
        <v>185</v>
      </c>
      <c r="B852" s="93" t="s">
        <v>186</v>
      </c>
      <c r="C852" s="82">
        <v>6000</v>
      </c>
      <c r="D852" s="82">
        <v>0</v>
      </c>
      <c r="E852" s="82">
        <v>0</v>
      </c>
      <c r="F852" s="82">
        <v>6000</v>
      </c>
    </row>
    <row r="853" spans="1:6" x14ac:dyDescent="0.2">
      <c r="A853" s="102" t="s">
        <v>8</v>
      </c>
      <c r="B853" s="103" t="s">
        <v>19</v>
      </c>
      <c r="C853" s="104">
        <v>6000</v>
      </c>
      <c r="D853" s="104">
        <v>0</v>
      </c>
      <c r="E853" s="104">
        <v>0</v>
      </c>
      <c r="F853" s="104">
        <v>6000</v>
      </c>
    </row>
    <row r="854" spans="1:6" x14ac:dyDescent="0.2">
      <c r="A854" s="83" t="s">
        <v>109</v>
      </c>
      <c r="B854" s="94" t="s">
        <v>110</v>
      </c>
      <c r="C854" s="84">
        <v>6000</v>
      </c>
      <c r="D854" s="84">
        <v>0</v>
      </c>
      <c r="E854" s="84">
        <v>0</v>
      </c>
      <c r="F854" s="84">
        <v>6000</v>
      </c>
    </row>
    <row r="855" spans="1:6" ht="25.5" x14ac:dyDescent="0.2">
      <c r="A855" s="79" t="s">
        <v>641</v>
      </c>
      <c r="B855" s="101" t="s">
        <v>642</v>
      </c>
      <c r="C855" s="80">
        <v>1000</v>
      </c>
      <c r="D855" s="80">
        <v>0</v>
      </c>
      <c r="E855" s="80">
        <v>0</v>
      </c>
      <c r="F855" s="80">
        <v>1000</v>
      </c>
    </row>
    <row r="856" spans="1:6" x14ac:dyDescent="0.2">
      <c r="A856" s="81" t="s">
        <v>185</v>
      </c>
      <c r="B856" s="93" t="s">
        <v>186</v>
      </c>
      <c r="C856" s="82">
        <v>1000</v>
      </c>
      <c r="D856" s="82">
        <v>0</v>
      </c>
      <c r="E856" s="82">
        <v>0</v>
      </c>
      <c r="F856" s="82">
        <v>1000</v>
      </c>
    </row>
    <row r="857" spans="1:6" x14ac:dyDescent="0.2">
      <c r="A857" s="102" t="s">
        <v>8</v>
      </c>
      <c r="B857" s="103" t="s">
        <v>19</v>
      </c>
      <c r="C857" s="104">
        <v>1000</v>
      </c>
      <c r="D857" s="104">
        <v>0</v>
      </c>
      <c r="E857" s="104">
        <v>0</v>
      </c>
      <c r="F857" s="104">
        <v>1000</v>
      </c>
    </row>
    <row r="858" spans="1:6" x14ac:dyDescent="0.2">
      <c r="A858" s="83" t="s">
        <v>109</v>
      </c>
      <c r="B858" s="94" t="s">
        <v>110</v>
      </c>
      <c r="C858" s="84">
        <v>1000</v>
      </c>
      <c r="D858" s="84">
        <v>0</v>
      </c>
      <c r="E858" s="84">
        <v>0</v>
      </c>
      <c r="F858" s="84">
        <v>1000</v>
      </c>
    </row>
    <row r="859" spans="1:6" ht="25.5" x14ac:dyDescent="0.2">
      <c r="A859" s="79" t="s">
        <v>643</v>
      </c>
      <c r="B859" s="101" t="s">
        <v>644</v>
      </c>
      <c r="C859" s="80">
        <v>5000</v>
      </c>
      <c r="D859" s="80">
        <v>0</v>
      </c>
      <c r="E859" s="80">
        <v>0</v>
      </c>
      <c r="F859" s="80">
        <v>5000</v>
      </c>
    </row>
    <row r="860" spans="1:6" x14ac:dyDescent="0.2">
      <c r="A860" s="81" t="s">
        <v>185</v>
      </c>
      <c r="B860" s="93" t="s">
        <v>186</v>
      </c>
      <c r="C860" s="82">
        <v>5000</v>
      </c>
      <c r="D860" s="82">
        <v>0</v>
      </c>
      <c r="E860" s="82">
        <v>0</v>
      </c>
      <c r="F860" s="82">
        <v>5000</v>
      </c>
    </row>
    <row r="861" spans="1:6" x14ac:dyDescent="0.2">
      <c r="A861" s="102" t="s">
        <v>8</v>
      </c>
      <c r="B861" s="103" t="s">
        <v>19</v>
      </c>
      <c r="C861" s="104">
        <v>5000</v>
      </c>
      <c r="D861" s="104">
        <v>0</v>
      </c>
      <c r="E861" s="104">
        <v>0</v>
      </c>
      <c r="F861" s="104">
        <v>5000</v>
      </c>
    </row>
    <row r="862" spans="1:6" x14ac:dyDescent="0.2">
      <c r="A862" s="83" t="s">
        <v>109</v>
      </c>
      <c r="B862" s="94" t="s">
        <v>110</v>
      </c>
      <c r="C862" s="84">
        <v>5000</v>
      </c>
      <c r="D862" s="84">
        <v>0</v>
      </c>
      <c r="E862" s="84">
        <v>0</v>
      </c>
      <c r="F862" s="84">
        <v>5000</v>
      </c>
    </row>
    <row r="863" spans="1:6" ht="25.5" x14ac:dyDescent="0.2">
      <c r="A863" s="79" t="s">
        <v>645</v>
      </c>
      <c r="B863" s="101" t="s">
        <v>646</v>
      </c>
      <c r="C863" s="80">
        <v>2000</v>
      </c>
      <c r="D863" s="80">
        <v>0</v>
      </c>
      <c r="E863" s="80">
        <v>0</v>
      </c>
      <c r="F863" s="80">
        <v>2000</v>
      </c>
    </row>
    <row r="864" spans="1:6" x14ac:dyDescent="0.2">
      <c r="A864" s="81" t="s">
        <v>185</v>
      </c>
      <c r="B864" s="93" t="s">
        <v>186</v>
      </c>
      <c r="C864" s="82">
        <v>2000</v>
      </c>
      <c r="D864" s="82">
        <v>0</v>
      </c>
      <c r="E864" s="82">
        <v>0</v>
      </c>
      <c r="F864" s="82">
        <v>2000</v>
      </c>
    </row>
    <row r="865" spans="1:6" x14ac:dyDescent="0.2">
      <c r="A865" s="102" t="s">
        <v>8</v>
      </c>
      <c r="B865" s="103" t="s">
        <v>19</v>
      </c>
      <c r="C865" s="104">
        <v>2000</v>
      </c>
      <c r="D865" s="104">
        <v>0</v>
      </c>
      <c r="E865" s="104">
        <v>0</v>
      </c>
      <c r="F865" s="104">
        <v>2000</v>
      </c>
    </row>
    <row r="866" spans="1:6" ht="25.5" x14ac:dyDescent="0.2">
      <c r="A866" s="83" t="s">
        <v>121</v>
      </c>
      <c r="B866" s="94" t="s">
        <v>122</v>
      </c>
      <c r="C866" s="84">
        <v>2000</v>
      </c>
      <c r="D866" s="84">
        <v>0</v>
      </c>
      <c r="E866" s="84">
        <v>0</v>
      </c>
      <c r="F866" s="84">
        <v>2000</v>
      </c>
    </row>
    <row r="867" spans="1:6" x14ac:dyDescent="0.2">
      <c r="A867" s="77" t="s">
        <v>647</v>
      </c>
      <c r="B867" s="100" t="s">
        <v>648</v>
      </c>
      <c r="C867" s="78">
        <v>211300</v>
      </c>
      <c r="D867" s="78">
        <v>80350</v>
      </c>
      <c r="E867" s="78">
        <v>38.03</v>
      </c>
      <c r="F867" s="78">
        <v>291650</v>
      </c>
    </row>
    <row r="868" spans="1:6" ht="25.5" x14ac:dyDescent="0.2">
      <c r="A868" s="79" t="s">
        <v>649</v>
      </c>
      <c r="B868" s="101" t="s">
        <v>650</v>
      </c>
      <c r="C868" s="80">
        <v>60000</v>
      </c>
      <c r="D868" s="80">
        <v>31300</v>
      </c>
      <c r="E868" s="80">
        <v>52.17</v>
      </c>
      <c r="F868" s="80">
        <v>91300</v>
      </c>
    </row>
    <row r="869" spans="1:6" x14ac:dyDescent="0.2">
      <c r="A869" s="81" t="s">
        <v>185</v>
      </c>
      <c r="B869" s="93" t="s">
        <v>186</v>
      </c>
      <c r="C869" s="82">
        <v>60000</v>
      </c>
      <c r="D869" s="82">
        <v>31300</v>
      </c>
      <c r="E869" s="82">
        <v>52.17</v>
      </c>
      <c r="F869" s="82">
        <v>91300</v>
      </c>
    </row>
    <row r="870" spans="1:6" x14ac:dyDescent="0.2">
      <c r="A870" s="102" t="s">
        <v>8</v>
      </c>
      <c r="B870" s="103" t="s">
        <v>19</v>
      </c>
      <c r="C870" s="104">
        <v>60000</v>
      </c>
      <c r="D870" s="104">
        <v>31300</v>
      </c>
      <c r="E870" s="104">
        <v>52.17</v>
      </c>
      <c r="F870" s="104">
        <v>91300</v>
      </c>
    </row>
    <row r="871" spans="1:6" x14ac:dyDescent="0.2">
      <c r="A871" s="83" t="s">
        <v>125</v>
      </c>
      <c r="B871" s="94" t="s">
        <v>126</v>
      </c>
      <c r="C871" s="84">
        <v>60000</v>
      </c>
      <c r="D871" s="84">
        <v>31300</v>
      </c>
      <c r="E871" s="84">
        <v>52.17</v>
      </c>
      <c r="F871" s="84">
        <v>91300</v>
      </c>
    </row>
    <row r="872" spans="1:6" ht="25.5" x14ac:dyDescent="0.2">
      <c r="A872" s="79" t="s">
        <v>651</v>
      </c>
      <c r="B872" s="101" t="s">
        <v>652</v>
      </c>
      <c r="C872" s="80">
        <v>150000</v>
      </c>
      <c r="D872" s="80">
        <v>49050</v>
      </c>
      <c r="E872" s="80">
        <v>32.700000000000003</v>
      </c>
      <c r="F872" s="80">
        <v>199050</v>
      </c>
    </row>
    <row r="873" spans="1:6" x14ac:dyDescent="0.2">
      <c r="A873" s="81" t="s">
        <v>185</v>
      </c>
      <c r="B873" s="93" t="s">
        <v>186</v>
      </c>
      <c r="C873" s="82">
        <v>150000</v>
      </c>
      <c r="D873" s="82">
        <v>48550</v>
      </c>
      <c r="E873" s="82">
        <v>32.369999999999997</v>
      </c>
      <c r="F873" s="82">
        <v>198550</v>
      </c>
    </row>
    <row r="874" spans="1:6" x14ac:dyDescent="0.2">
      <c r="A874" s="102" t="s">
        <v>8</v>
      </c>
      <c r="B874" s="103" t="s">
        <v>19</v>
      </c>
      <c r="C874" s="104">
        <v>150000</v>
      </c>
      <c r="D874" s="104">
        <v>48550</v>
      </c>
      <c r="E874" s="104">
        <v>32.369999999999997</v>
      </c>
      <c r="F874" s="104">
        <v>198550</v>
      </c>
    </row>
    <row r="875" spans="1:6" x14ac:dyDescent="0.2">
      <c r="A875" s="83" t="s">
        <v>91</v>
      </c>
      <c r="B875" s="94" t="s">
        <v>92</v>
      </c>
      <c r="C875" s="84">
        <v>75000</v>
      </c>
      <c r="D875" s="84">
        <v>5000</v>
      </c>
      <c r="E875" s="84">
        <v>6.67</v>
      </c>
      <c r="F875" s="84">
        <v>80000</v>
      </c>
    </row>
    <row r="876" spans="1:6" x14ac:dyDescent="0.2">
      <c r="A876" s="83" t="s">
        <v>125</v>
      </c>
      <c r="B876" s="94" t="s">
        <v>126</v>
      </c>
      <c r="C876" s="84">
        <v>75000</v>
      </c>
      <c r="D876" s="84">
        <v>43550</v>
      </c>
      <c r="E876" s="84">
        <v>58.07</v>
      </c>
      <c r="F876" s="84">
        <v>118550</v>
      </c>
    </row>
    <row r="877" spans="1:6" x14ac:dyDescent="0.2">
      <c r="A877" s="81" t="s">
        <v>700</v>
      </c>
      <c r="B877" s="93" t="s">
        <v>701</v>
      </c>
      <c r="C877" s="82">
        <v>0</v>
      </c>
      <c r="D877" s="82">
        <v>500</v>
      </c>
      <c r="E877" s="82">
        <v>100</v>
      </c>
      <c r="F877" s="82">
        <v>500</v>
      </c>
    </row>
    <row r="878" spans="1:6" x14ac:dyDescent="0.2">
      <c r="A878" s="102" t="s">
        <v>8</v>
      </c>
      <c r="B878" s="103" t="s">
        <v>19</v>
      </c>
      <c r="C878" s="104">
        <v>0</v>
      </c>
      <c r="D878" s="104">
        <v>500</v>
      </c>
      <c r="E878" s="104">
        <v>100</v>
      </c>
      <c r="F878" s="104">
        <v>500</v>
      </c>
    </row>
    <row r="879" spans="1:6" x14ac:dyDescent="0.2">
      <c r="A879" s="83" t="s">
        <v>91</v>
      </c>
      <c r="B879" s="94" t="s">
        <v>92</v>
      </c>
      <c r="C879" s="84">
        <v>0</v>
      </c>
      <c r="D879" s="84">
        <v>500</v>
      </c>
      <c r="E879" s="84">
        <v>100</v>
      </c>
      <c r="F879" s="84">
        <v>500</v>
      </c>
    </row>
    <row r="880" spans="1:6" ht="38.25" x14ac:dyDescent="0.2">
      <c r="A880" s="79" t="s">
        <v>653</v>
      </c>
      <c r="B880" s="101" t="s">
        <v>654</v>
      </c>
      <c r="C880" s="80">
        <v>1300</v>
      </c>
      <c r="D880" s="80">
        <v>0</v>
      </c>
      <c r="E880" s="80">
        <v>0</v>
      </c>
      <c r="F880" s="80">
        <v>1300</v>
      </c>
    </row>
    <row r="881" spans="1:6" x14ac:dyDescent="0.2">
      <c r="A881" s="81" t="s">
        <v>185</v>
      </c>
      <c r="B881" s="93" t="s">
        <v>186</v>
      </c>
      <c r="C881" s="82">
        <v>1300</v>
      </c>
      <c r="D881" s="82">
        <v>0</v>
      </c>
      <c r="E881" s="82">
        <v>0</v>
      </c>
      <c r="F881" s="82">
        <v>1300</v>
      </c>
    </row>
    <row r="882" spans="1:6" x14ac:dyDescent="0.2">
      <c r="A882" s="102" t="s">
        <v>9</v>
      </c>
      <c r="B882" s="103" t="s">
        <v>20</v>
      </c>
      <c r="C882" s="104">
        <v>1300</v>
      </c>
      <c r="D882" s="104">
        <v>0</v>
      </c>
      <c r="E882" s="104">
        <v>0</v>
      </c>
      <c r="F882" s="104">
        <v>1300</v>
      </c>
    </row>
    <row r="883" spans="1:6" x14ac:dyDescent="0.2">
      <c r="A883" s="83" t="s">
        <v>140</v>
      </c>
      <c r="B883" s="94" t="s">
        <v>141</v>
      </c>
      <c r="C883" s="84">
        <v>1300</v>
      </c>
      <c r="D883" s="84">
        <v>0</v>
      </c>
      <c r="E883" s="84">
        <v>0</v>
      </c>
      <c r="F883" s="84">
        <v>1300</v>
      </c>
    </row>
    <row r="884" spans="1:6" x14ac:dyDescent="0.2">
      <c r="A884" s="75" t="s">
        <v>655</v>
      </c>
      <c r="B884" s="99" t="s">
        <v>656</v>
      </c>
      <c r="C884" s="76">
        <v>670500</v>
      </c>
      <c r="D884" s="76">
        <v>87688</v>
      </c>
      <c r="E884" s="76">
        <v>13.08</v>
      </c>
      <c r="F884" s="76">
        <v>758188</v>
      </c>
    </row>
    <row r="885" spans="1:6" x14ac:dyDescent="0.2">
      <c r="A885" s="77" t="s">
        <v>657</v>
      </c>
      <c r="B885" s="100" t="s">
        <v>658</v>
      </c>
      <c r="C885" s="78">
        <v>670500</v>
      </c>
      <c r="D885" s="78">
        <v>87688</v>
      </c>
      <c r="E885" s="78">
        <v>13.08</v>
      </c>
      <c r="F885" s="78">
        <v>758188</v>
      </c>
    </row>
    <row r="886" spans="1:6" ht="25.5" x14ac:dyDescent="0.2">
      <c r="A886" s="79" t="s">
        <v>659</v>
      </c>
      <c r="B886" s="101" t="s">
        <v>660</v>
      </c>
      <c r="C886" s="80">
        <v>510000</v>
      </c>
      <c r="D886" s="80">
        <v>48267</v>
      </c>
      <c r="E886" s="80">
        <v>9.4600000000000009</v>
      </c>
      <c r="F886" s="80">
        <v>558267</v>
      </c>
    </row>
    <row r="887" spans="1:6" x14ac:dyDescent="0.2">
      <c r="A887" s="81" t="s">
        <v>185</v>
      </c>
      <c r="B887" s="93" t="s">
        <v>186</v>
      </c>
      <c r="C887" s="82">
        <v>432000</v>
      </c>
      <c r="D887" s="82">
        <v>46267</v>
      </c>
      <c r="E887" s="82">
        <v>10.71</v>
      </c>
      <c r="F887" s="82">
        <v>478267</v>
      </c>
    </row>
    <row r="888" spans="1:6" x14ac:dyDescent="0.2">
      <c r="A888" s="102" t="s">
        <v>8</v>
      </c>
      <c r="B888" s="103" t="s">
        <v>19</v>
      </c>
      <c r="C888" s="104">
        <v>431000</v>
      </c>
      <c r="D888" s="104">
        <v>43510</v>
      </c>
      <c r="E888" s="104">
        <v>10.1</v>
      </c>
      <c r="F888" s="104">
        <v>474510</v>
      </c>
    </row>
    <row r="889" spans="1:6" x14ac:dyDescent="0.2">
      <c r="A889" s="83" t="s">
        <v>83</v>
      </c>
      <c r="B889" s="94" t="s">
        <v>84</v>
      </c>
      <c r="C889" s="84">
        <v>411000</v>
      </c>
      <c r="D889" s="84">
        <v>43510</v>
      </c>
      <c r="E889" s="84">
        <v>10.59</v>
      </c>
      <c r="F889" s="84">
        <v>454510</v>
      </c>
    </row>
    <row r="890" spans="1:6" x14ac:dyDescent="0.2">
      <c r="A890" s="83" t="s">
        <v>91</v>
      </c>
      <c r="B890" s="94" t="s">
        <v>92</v>
      </c>
      <c r="C890" s="84">
        <v>20000</v>
      </c>
      <c r="D890" s="84">
        <v>0</v>
      </c>
      <c r="E890" s="84">
        <v>0</v>
      </c>
      <c r="F890" s="84">
        <v>20000</v>
      </c>
    </row>
    <row r="891" spans="1:6" x14ac:dyDescent="0.2">
      <c r="A891" s="102" t="s">
        <v>9</v>
      </c>
      <c r="B891" s="103" t="s">
        <v>20</v>
      </c>
      <c r="C891" s="104">
        <v>1000</v>
      </c>
      <c r="D891" s="104">
        <v>2757</v>
      </c>
      <c r="E891" s="104">
        <v>275.7</v>
      </c>
      <c r="F891" s="104">
        <v>3757</v>
      </c>
    </row>
    <row r="892" spans="1:6" x14ac:dyDescent="0.2">
      <c r="A892" s="83" t="s">
        <v>140</v>
      </c>
      <c r="B892" s="94" t="s">
        <v>141</v>
      </c>
      <c r="C892" s="84">
        <v>1000</v>
      </c>
      <c r="D892" s="84">
        <v>2757</v>
      </c>
      <c r="E892" s="84">
        <v>275.7</v>
      </c>
      <c r="F892" s="84">
        <v>3757</v>
      </c>
    </row>
    <row r="893" spans="1:6" x14ac:dyDescent="0.2">
      <c r="A893" s="81" t="s">
        <v>206</v>
      </c>
      <c r="B893" s="93" t="s">
        <v>207</v>
      </c>
      <c r="C893" s="82">
        <v>78000</v>
      </c>
      <c r="D893" s="82">
        <v>2000</v>
      </c>
      <c r="E893" s="82">
        <v>2.56</v>
      </c>
      <c r="F893" s="82">
        <v>80000</v>
      </c>
    </row>
    <row r="894" spans="1:6" x14ac:dyDescent="0.2">
      <c r="A894" s="85" t="s">
        <v>210</v>
      </c>
      <c r="B894" s="95" t="s">
        <v>211</v>
      </c>
      <c r="C894" s="86">
        <v>78000</v>
      </c>
      <c r="D894" s="86">
        <v>2000</v>
      </c>
      <c r="E894" s="86">
        <v>2.56</v>
      </c>
      <c r="F894" s="86">
        <v>80000</v>
      </c>
    </row>
    <row r="895" spans="1:6" x14ac:dyDescent="0.2">
      <c r="A895" s="102" t="s">
        <v>8</v>
      </c>
      <c r="B895" s="103" t="s">
        <v>19</v>
      </c>
      <c r="C895" s="104">
        <v>78000</v>
      </c>
      <c r="D895" s="104">
        <v>2000</v>
      </c>
      <c r="E895" s="104">
        <v>2.56</v>
      </c>
      <c r="F895" s="104">
        <v>80000</v>
      </c>
    </row>
    <row r="896" spans="1:6" x14ac:dyDescent="0.2">
      <c r="A896" s="83" t="s">
        <v>83</v>
      </c>
      <c r="B896" s="94" t="s">
        <v>84</v>
      </c>
      <c r="C896" s="84">
        <v>78000</v>
      </c>
      <c r="D896" s="84">
        <v>2000</v>
      </c>
      <c r="E896" s="84">
        <v>2.56</v>
      </c>
      <c r="F896" s="84">
        <v>80000</v>
      </c>
    </row>
    <row r="897" spans="1:6" ht="25.5" x14ac:dyDescent="0.2">
      <c r="A897" s="79" t="s">
        <v>661</v>
      </c>
      <c r="B897" s="101" t="s">
        <v>662</v>
      </c>
      <c r="C897" s="80">
        <v>160500</v>
      </c>
      <c r="D897" s="80">
        <v>39421</v>
      </c>
      <c r="E897" s="80">
        <v>24.56</v>
      </c>
      <c r="F897" s="80">
        <v>199921</v>
      </c>
    </row>
    <row r="898" spans="1:6" x14ac:dyDescent="0.2">
      <c r="A898" s="81" t="s">
        <v>194</v>
      </c>
      <c r="B898" s="93" t="s">
        <v>195</v>
      </c>
      <c r="C898" s="82">
        <v>158000</v>
      </c>
      <c r="D898" s="82">
        <v>39421</v>
      </c>
      <c r="E898" s="82">
        <v>24.95</v>
      </c>
      <c r="F898" s="82">
        <v>197421</v>
      </c>
    </row>
    <row r="899" spans="1:6" x14ac:dyDescent="0.2">
      <c r="A899" s="102" t="s">
        <v>8</v>
      </c>
      <c r="B899" s="103" t="s">
        <v>19</v>
      </c>
      <c r="C899" s="104">
        <v>158000</v>
      </c>
      <c r="D899" s="104">
        <v>39421</v>
      </c>
      <c r="E899" s="104">
        <v>24.95</v>
      </c>
      <c r="F899" s="104">
        <v>197421</v>
      </c>
    </row>
    <row r="900" spans="1:6" x14ac:dyDescent="0.2">
      <c r="A900" s="83" t="s">
        <v>83</v>
      </c>
      <c r="B900" s="94" t="s">
        <v>84</v>
      </c>
      <c r="C900" s="84">
        <v>74732</v>
      </c>
      <c r="D900" s="84">
        <v>25220</v>
      </c>
      <c r="E900" s="84">
        <v>33.75</v>
      </c>
      <c r="F900" s="84">
        <v>99952</v>
      </c>
    </row>
    <row r="901" spans="1:6" x14ac:dyDescent="0.2">
      <c r="A901" s="83" t="s">
        <v>91</v>
      </c>
      <c r="B901" s="94" t="s">
        <v>92</v>
      </c>
      <c r="C901" s="84">
        <v>82068</v>
      </c>
      <c r="D901" s="84">
        <v>14151</v>
      </c>
      <c r="E901" s="84">
        <v>17.239999999999998</v>
      </c>
      <c r="F901" s="84">
        <v>96219</v>
      </c>
    </row>
    <row r="902" spans="1:6" x14ac:dyDescent="0.2">
      <c r="A902" s="83" t="s">
        <v>103</v>
      </c>
      <c r="B902" s="94" t="s">
        <v>104</v>
      </c>
      <c r="C902" s="84">
        <v>1200</v>
      </c>
      <c r="D902" s="84">
        <v>50</v>
      </c>
      <c r="E902" s="84">
        <v>4.17</v>
      </c>
      <c r="F902" s="84">
        <v>1250</v>
      </c>
    </row>
    <row r="903" spans="1:6" x14ac:dyDescent="0.2">
      <c r="A903" s="81" t="s">
        <v>206</v>
      </c>
      <c r="B903" s="93" t="s">
        <v>207</v>
      </c>
      <c r="C903" s="82">
        <v>2500</v>
      </c>
      <c r="D903" s="82">
        <v>0</v>
      </c>
      <c r="E903" s="82">
        <v>0</v>
      </c>
      <c r="F903" s="82">
        <v>2500</v>
      </c>
    </row>
    <row r="904" spans="1:6" x14ac:dyDescent="0.2">
      <c r="A904" s="85" t="s">
        <v>208</v>
      </c>
      <c r="B904" s="95" t="s">
        <v>209</v>
      </c>
      <c r="C904" s="86">
        <v>2500</v>
      </c>
      <c r="D904" s="86">
        <v>0</v>
      </c>
      <c r="E904" s="86">
        <v>0</v>
      </c>
      <c r="F904" s="86">
        <v>2500</v>
      </c>
    </row>
    <row r="905" spans="1:6" x14ac:dyDescent="0.2">
      <c r="A905" s="102" t="s">
        <v>8</v>
      </c>
      <c r="B905" s="103" t="s">
        <v>19</v>
      </c>
      <c r="C905" s="104">
        <v>2500</v>
      </c>
      <c r="D905" s="104">
        <v>0</v>
      </c>
      <c r="E905" s="104">
        <v>0</v>
      </c>
      <c r="F905" s="104">
        <v>2500</v>
      </c>
    </row>
    <row r="906" spans="1:6" x14ac:dyDescent="0.2">
      <c r="A906" s="83" t="s">
        <v>91</v>
      </c>
      <c r="B906" s="94" t="s">
        <v>92</v>
      </c>
      <c r="C906" s="84">
        <v>2500</v>
      </c>
      <c r="D906" s="84">
        <v>0</v>
      </c>
      <c r="E906" s="84">
        <v>0</v>
      </c>
      <c r="F906" s="84">
        <v>2500</v>
      </c>
    </row>
    <row r="907" spans="1:6" x14ac:dyDescent="0.2">
      <c r="A907" s="75" t="s">
        <v>663</v>
      </c>
      <c r="B907" s="99" t="s">
        <v>664</v>
      </c>
      <c r="C907" s="76">
        <v>113390</v>
      </c>
      <c r="D907" s="76">
        <v>0</v>
      </c>
      <c r="E907" s="76">
        <v>0</v>
      </c>
      <c r="F907" s="76">
        <v>113390</v>
      </c>
    </row>
    <row r="908" spans="1:6" x14ac:dyDescent="0.2">
      <c r="A908" s="77" t="s">
        <v>665</v>
      </c>
      <c r="B908" s="100" t="s">
        <v>666</v>
      </c>
      <c r="C908" s="78">
        <v>113390</v>
      </c>
      <c r="D908" s="78">
        <v>0</v>
      </c>
      <c r="E908" s="78">
        <v>0</v>
      </c>
      <c r="F908" s="78">
        <v>113390</v>
      </c>
    </row>
    <row r="909" spans="1:6" ht="25.5" x14ac:dyDescent="0.2">
      <c r="A909" s="79" t="s">
        <v>667</v>
      </c>
      <c r="B909" s="101" t="s">
        <v>668</v>
      </c>
      <c r="C909" s="80">
        <v>90000</v>
      </c>
      <c r="D909" s="80">
        <v>0</v>
      </c>
      <c r="E909" s="80">
        <v>0</v>
      </c>
      <c r="F909" s="80">
        <v>90000</v>
      </c>
    </row>
    <row r="910" spans="1:6" x14ac:dyDescent="0.2">
      <c r="A910" s="81" t="s">
        <v>185</v>
      </c>
      <c r="B910" s="93" t="s">
        <v>186</v>
      </c>
      <c r="C910" s="82">
        <v>90000</v>
      </c>
      <c r="D910" s="82">
        <v>0</v>
      </c>
      <c r="E910" s="82">
        <v>0</v>
      </c>
      <c r="F910" s="82">
        <v>90000</v>
      </c>
    </row>
    <row r="911" spans="1:6" x14ac:dyDescent="0.2">
      <c r="A911" s="102" t="s">
        <v>8</v>
      </c>
      <c r="B911" s="103" t="s">
        <v>19</v>
      </c>
      <c r="C911" s="104">
        <v>83300</v>
      </c>
      <c r="D911" s="104">
        <v>0</v>
      </c>
      <c r="E911" s="104">
        <v>0</v>
      </c>
      <c r="F911" s="104">
        <v>83300</v>
      </c>
    </row>
    <row r="912" spans="1:6" x14ac:dyDescent="0.2">
      <c r="A912" s="83" t="s">
        <v>83</v>
      </c>
      <c r="B912" s="94" t="s">
        <v>84</v>
      </c>
      <c r="C912" s="84">
        <v>63640</v>
      </c>
      <c r="D912" s="84">
        <v>0</v>
      </c>
      <c r="E912" s="84">
        <v>0</v>
      </c>
      <c r="F912" s="84">
        <v>63640</v>
      </c>
    </row>
    <row r="913" spans="1:6" x14ac:dyDescent="0.2">
      <c r="A913" s="83" t="s">
        <v>91</v>
      </c>
      <c r="B913" s="94" t="s">
        <v>92</v>
      </c>
      <c r="C913" s="84">
        <v>19260</v>
      </c>
      <c r="D913" s="84">
        <v>0</v>
      </c>
      <c r="E913" s="84">
        <v>0</v>
      </c>
      <c r="F913" s="84">
        <v>19260</v>
      </c>
    </row>
    <row r="914" spans="1:6" x14ac:dyDescent="0.2">
      <c r="A914" s="83" t="s">
        <v>103</v>
      </c>
      <c r="B914" s="94" t="s">
        <v>104</v>
      </c>
      <c r="C914" s="84">
        <v>400</v>
      </c>
      <c r="D914" s="84">
        <v>0</v>
      </c>
      <c r="E914" s="84">
        <v>0</v>
      </c>
      <c r="F914" s="84">
        <v>400</v>
      </c>
    </row>
    <row r="915" spans="1:6" x14ac:dyDescent="0.2">
      <c r="A915" s="102" t="s">
        <v>9</v>
      </c>
      <c r="B915" s="103" t="s">
        <v>20</v>
      </c>
      <c r="C915" s="104">
        <v>6700</v>
      </c>
      <c r="D915" s="104">
        <v>0</v>
      </c>
      <c r="E915" s="104">
        <v>0</v>
      </c>
      <c r="F915" s="104">
        <v>6700</v>
      </c>
    </row>
    <row r="916" spans="1:6" x14ac:dyDescent="0.2">
      <c r="A916" s="83" t="s">
        <v>140</v>
      </c>
      <c r="B916" s="94" t="s">
        <v>141</v>
      </c>
      <c r="C916" s="84">
        <v>6700</v>
      </c>
      <c r="D916" s="84">
        <v>0</v>
      </c>
      <c r="E916" s="84">
        <v>0</v>
      </c>
      <c r="F916" s="84">
        <v>6700</v>
      </c>
    </row>
    <row r="917" spans="1:6" ht="25.5" x14ac:dyDescent="0.2">
      <c r="A917" s="79" t="s">
        <v>669</v>
      </c>
      <c r="B917" s="101" t="s">
        <v>670</v>
      </c>
      <c r="C917" s="80">
        <v>23390</v>
      </c>
      <c r="D917" s="80">
        <v>0</v>
      </c>
      <c r="E917" s="80">
        <v>0</v>
      </c>
      <c r="F917" s="80">
        <v>23390</v>
      </c>
    </row>
    <row r="918" spans="1:6" x14ac:dyDescent="0.2">
      <c r="A918" s="81" t="s">
        <v>196</v>
      </c>
      <c r="B918" s="93" t="s">
        <v>197</v>
      </c>
      <c r="C918" s="82">
        <v>3000</v>
      </c>
      <c r="D918" s="82">
        <v>0</v>
      </c>
      <c r="E918" s="82">
        <v>0</v>
      </c>
      <c r="F918" s="82">
        <v>3000</v>
      </c>
    </row>
    <row r="919" spans="1:6" x14ac:dyDescent="0.2">
      <c r="A919" s="102" t="s">
        <v>9</v>
      </c>
      <c r="B919" s="103" t="s">
        <v>20</v>
      </c>
      <c r="C919" s="104">
        <v>3000</v>
      </c>
      <c r="D919" s="104">
        <v>0</v>
      </c>
      <c r="E919" s="104">
        <v>0</v>
      </c>
      <c r="F919" s="104">
        <v>3000</v>
      </c>
    </row>
    <row r="920" spans="1:6" x14ac:dyDescent="0.2">
      <c r="A920" s="83" t="s">
        <v>140</v>
      </c>
      <c r="B920" s="94" t="s">
        <v>141</v>
      </c>
      <c r="C920" s="84">
        <v>3000</v>
      </c>
      <c r="D920" s="84">
        <v>0</v>
      </c>
      <c r="E920" s="84">
        <v>0</v>
      </c>
      <c r="F920" s="84">
        <v>3000</v>
      </c>
    </row>
    <row r="921" spans="1:6" x14ac:dyDescent="0.2">
      <c r="A921" s="81" t="s">
        <v>220</v>
      </c>
      <c r="B921" s="93" t="s">
        <v>221</v>
      </c>
      <c r="C921" s="82">
        <v>17400</v>
      </c>
      <c r="D921" s="82">
        <v>0</v>
      </c>
      <c r="E921" s="82">
        <v>0</v>
      </c>
      <c r="F921" s="82">
        <v>17400</v>
      </c>
    </row>
    <row r="922" spans="1:6" x14ac:dyDescent="0.2">
      <c r="A922" s="85" t="s">
        <v>222</v>
      </c>
      <c r="B922" s="95" t="s">
        <v>223</v>
      </c>
      <c r="C922" s="86">
        <v>8000</v>
      </c>
      <c r="D922" s="86">
        <v>0</v>
      </c>
      <c r="E922" s="86">
        <v>0</v>
      </c>
      <c r="F922" s="86">
        <v>8000</v>
      </c>
    </row>
    <row r="923" spans="1:6" x14ac:dyDescent="0.2">
      <c r="A923" s="102" t="s">
        <v>9</v>
      </c>
      <c r="B923" s="103" t="s">
        <v>20</v>
      </c>
      <c r="C923" s="104">
        <v>8000</v>
      </c>
      <c r="D923" s="104">
        <v>0</v>
      </c>
      <c r="E923" s="104">
        <v>0</v>
      </c>
      <c r="F923" s="104">
        <v>8000</v>
      </c>
    </row>
    <row r="924" spans="1:6" x14ac:dyDescent="0.2">
      <c r="A924" s="83" t="s">
        <v>140</v>
      </c>
      <c r="B924" s="94" t="s">
        <v>141</v>
      </c>
      <c r="C924" s="84">
        <v>8000</v>
      </c>
      <c r="D924" s="84">
        <v>0</v>
      </c>
      <c r="E924" s="84">
        <v>0</v>
      </c>
      <c r="F924" s="84">
        <v>8000</v>
      </c>
    </row>
    <row r="925" spans="1:6" x14ac:dyDescent="0.2">
      <c r="A925" s="85" t="s">
        <v>224</v>
      </c>
      <c r="B925" s="95" t="s">
        <v>225</v>
      </c>
      <c r="C925" s="86">
        <v>8000</v>
      </c>
      <c r="D925" s="86">
        <v>0</v>
      </c>
      <c r="E925" s="86">
        <v>0</v>
      </c>
      <c r="F925" s="86">
        <v>8000</v>
      </c>
    </row>
    <row r="926" spans="1:6" x14ac:dyDescent="0.2">
      <c r="A926" s="102" t="s">
        <v>9</v>
      </c>
      <c r="B926" s="103" t="s">
        <v>20</v>
      </c>
      <c r="C926" s="104">
        <v>8000</v>
      </c>
      <c r="D926" s="104">
        <v>0</v>
      </c>
      <c r="E926" s="104">
        <v>0</v>
      </c>
      <c r="F926" s="104">
        <v>8000</v>
      </c>
    </row>
    <row r="927" spans="1:6" x14ac:dyDescent="0.2">
      <c r="A927" s="83" t="s">
        <v>140</v>
      </c>
      <c r="B927" s="94" t="s">
        <v>141</v>
      </c>
      <c r="C927" s="84">
        <v>8000</v>
      </c>
      <c r="D927" s="84">
        <v>0</v>
      </c>
      <c r="E927" s="84">
        <v>0</v>
      </c>
      <c r="F927" s="84">
        <v>8000</v>
      </c>
    </row>
    <row r="928" spans="1:6" x14ac:dyDescent="0.2">
      <c r="A928" s="85" t="s">
        <v>226</v>
      </c>
      <c r="B928" s="95" t="s">
        <v>227</v>
      </c>
      <c r="C928" s="86">
        <v>1400</v>
      </c>
      <c r="D928" s="86">
        <v>0</v>
      </c>
      <c r="E928" s="86">
        <v>0</v>
      </c>
      <c r="F928" s="86">
        <v>1400</v>
      </c>
    </row>
    <row r="929" spans="1:6" x14ac:dyDescent="0.2">
      <c r="A929" s="102" t="s">
        <v>8</v>
      </c>
      <c r="B929" s="103" t="s">
        <v>19</v>
      </c>
      <c r="C929" s="104">
        <v>700</v>
      </c>
      <c r="D929" s="104">
        <v>0</v>
      </c>
      <c r="E929" s="104">
        <v>0</v>
      </c>
      <c r="F929" s="104">
        <v>700</v>
      </c>
    </row>
    <row r="930" spans="1:6" x14ac:dyDescent="0.2">
      <c r="A930" s="83" t="s">
        <v>91</v>
      </c>
      <c r="B930" s="94" t="s">
        <v>92</v>
      </c>
      <c r="C930" s="84">
        <v>700</v>
      </c>
      <c r="D930" s="84">
        <v>0</v>
      </c>
      <c r="E930" s="84">
        <v>0</v>
      </c>
      <c r="F930" s="84">
        <v>700</v>
      </c>
    </row>
    <row r="931" spans="1:6" x14ac:dyDescent="0.2">
      <c r="A931" s="102" t="s">
        <v>9</v>
      </c>
      <c r="B931" s="103" t="s">
        <v>20</v>
      </c>
      <c r="C931" s="104">
        <v>700</v>
      </c>
      <c r="D931" s="104">
        <v>0</v>
      </c>
      <c r="E931" s="104">
        <v>0</v>
      </c>
      <c r="F931" s="104">
        <v>700</v>
      </c>
    </row>
    <row r="932" spans="1:6" x14ac:dyDescent="0.2">
      <c r="A932" s="83" t="s">
        <v>140</v>
      </c>
      <c r="B932" s="94" t="s">
        <v>141</v>
      </c>
      <c r="C932" s="84">
        <v>700</v>
      </c>
      <c r="D932" s="84">
        <v>0</v>
      </c>
      <c r="E932" s="84">
        <v>0</v>
      </c>
      <c r="F932" s="84">
        <v>700</v>
      </c>
    </row>
    <row r="933" spans="1:6" x14ac:dyDescent="0.2">
      <c r="A933" s="81" t="s">
        <v>272</v>
      </c>
      <c r="B933" s="93" t="s">
        <v>273</v>
      </c>
      <c r="C933" s="82">
        <v>2990</v>
      </c>
      <c r="D933" s="82">
        <v>0</v>
      </c>
      <c r="E933" s="82">
        <v>0</v>
      </c>
      <c r="F933" s="82">
        <v>2990</v>
      </c>
    </row>
    <row r="934" spans="1:6" x14ac:dyDescent="0.2">
      <c r="A934" s="85" t="s">
        <v>277</v>
      </c>
      <c r="B934" s="95" t="s">
        <v>278</v>
      </c>
      <c r="C934" s="86">
        <v>2990</v>
      </c>
      <c r="D934" s="86">
        <v>0</v>
      </c>
      <c r="E934" s="86">
        <v>0</v>
      </c>
      <c r="F934" s="86">
        <v>2990</v>
      </c>
    </row>
    <row r="935" spans="1:6" x14ac:dyDescent="0.2">
      <c r="A935" s="102" t="s">
        <v>8</v>
      </c>
      <c r="B935" s="103" t="s">
        <v>19</v>
      </c>
      <c r="C935" s="104">
        <v>2990</v>
      </c>
      <c r="D935" s="104">
        <v>0</v>
      </c>
      <c r="E935" s="104">
        <v>0</v>
      </c>
      <c r="F935" s="104">
        <v>2990</v>
      </c>
    </row>
    <row r="936" spans="1:6" x14ac:dyDescent="0.2">
      <c r="A936" s="83" t="s">
        <v>91</v>
      </c>
      <c r="B936" s="94" t="s">
        <v>92</v>
      </c>
      <c r="C936" s="84">
        <v>2990</v>
      </c>
      <c r="D936" s="84">
        <v>0</v>
      </c>
      <c r="E936" s="84">
        <v>0</v>
      </c>
      <c r="F936" s="84">
        <v>2990</v>
      </c>
    </row>
    <row r="939" spans="1:6" ht="15" x14ac:dyDescent="0.25">
      <c r="A939" s="64" t="s">
        <v>737</v>
      </c>
      <c r="B939"/>
      <c r="C939"/>
      <c r="D939"/>
      <c r="E939"/>
      <c r="F939"/>
    </row>
    <row r="940" spans="1:6" ht="15" x14ac:dyDescent="0.25">
      <c r="A940"/>
      <c r="B940"/>
      <c r="C940"/>
      <c r="D940"/>
      <c r="E940"/>
      <c r="F940"/>
    </row>
    <row r="941" spans="1:6" ht="15" x14ac:dyDescent="0.25">
      <c r="A941" t="s">
        <v>815</v>
      </c>
      <c r="B941"/>
      <c r="C941"/>
      <c r="D941"/>
      <c r="E941"/>
      <c r="F941"/>
    </row>
    <row r="942" spans="1:6" ht="15" x14ac:dyDescent="0.25">
      <c r="A942" t="s">
        <v>816</v>
      </c>
      <c r="B942"/>
      <c r="C942"/>
      <c r="D942"/>
      <c r="E942"/>
      <c r="F942"/>
    </row>
    <row r="945" spans="4:6" ht="15" x14ac:dyDescent="0.25">
      <c r="D945" s="134" t="s">
        <v>818</v>
      </c>
      <c r="E945" s="134"/>
      <c r="F945" s="134"/>
    </row>
    <row r="946" spans="4:6" ht="15" x14ac:dyDescent="0.25">
      <c r="D946" s="134" t="s">
        <v>819</v>
      </c>
      <c r="E946" s="134"/>
      <c r="F946" s="134"/>
    </row>
  </sheetData>
  <mergeCells count="7">
    <mergeCell ref="D945:F945"/>
    <mergeCell ref="D946:F946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OPĆI DIO </vt:lpstr>
      <vt:lpstr>POSEBNI DIO</vt:lpstr>
      <vt:lpstr>'POSEBNI DIO'!Ispis_naslova</vt:lpstr>
      <vt:lpstr>'OPĆI DIO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2025-12-30T11:10:44Z</cp:lastPrinted>
  <dcterms:created xsi:type="dcterms:W3CDTF">2025-05-22T10:40:00Z</dcterms:created>
  <dcterms:modified xsi:type="dcterms:W3CDTF">2026-01-02T11:42:51Z</dcterms:modified>
</cp:coreProperties>
</file>