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RORAČUN\GODIŠNJE IZVRŠENJE 2024\DONESENO\"/>
    </mc:Choice>
  </mc:AlternateContent>
  <xr:revisionPtr revIDLastSave="0" documentId="13_ncr:1_{C13AB3E3-FAAA-426A-8A2C-86A73D627A70}" xr6:coauthVersionLast="47" xr6:coauthVersionMax="47" xr10:uidLastSave="{00000000-0000-0000-0000-000000000000}"/>
  <bookViews>
    <workbookView xWindow="-28920" yWindow="-120" windowWidth="29040" windowHeight="15720" xr2:uid="{B958EC96-4696-48BE-AEF6-2DB485D2AA32}"/>
  </bookViews>
  <sheets>
    <sheet name="31.12.2024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76" i="1" l="1"/>
  <c r="G77" i="1" l="1"/>
  <c r="G75" i="1" l="1"/>
  <c r="F88" i="1" l="1"/>
  <c r="E88" i="1"/>
  <c r="G87" i="1"/>
  <c r="G86" i="1"/>
  <c r="G84" i="1"/>
  <c r="G83" i="1"/>
  <c r="G82" i="1"/>
  <c r="F76" i="1"/>
  <c r="F78" i="1" s="1"/>
  <c r="E76" i="1"/>
  <c r="E78" i="1" s="1"/>
  <c r="D78" i="1"/>
  <c r="G74" i="1"/>
  <c r="G76" i="1" s="1"/>
  <c r="G78" i="1" s="1"/>
  <c r="D65" i="1"/>
  <c r="C65" i="1"/>
  <c r="B65" i="1"/>
  <c r="E65" i="1"/>
  <c r="D61" i="1"/>
  <c r="C61" i="1"/>
  <c r="B61" i="1"/>
  <c r="E60" i="1"/>
  <c r="E51" i="1"/>
  <c r="D51" i="1"/>
  <c r="C51" i="1"/>
  <c r="B51" i="1"/>
  <c r="D47" i="1"/>
  <c r="C47" i="1"/>
  <c r="B47" i="1"/>
  <c r="E45" i="1"/>
  <c r="E47" i="1" s="1"/>
  <c r="G88" i="1" l="1"/>
  <c r="G89" i="1" s="1"/>
  <c r="E61" i="1"/>
</calcChain>
</file>

<file path=xl/sharedStrings.xml><?xml version="1.0" encoding="utf-8"?>
<sst xmlns="http://schemas.openxmlformats.org/spreadsheetml/2006/main" count="142" uniqueCount="97">
  <si>
    <t>Tablica danih zajmova i primljenih otplata</t>
  </si>
  <si>
    <t>Naziv pravne</t>
  </si>
  <si>
    <t>Stanje zajma</t>
  </si>
  <si>
    <t xml:space="preserve">Primljene </t>
  </si>
  <si>
    <t>Dani zajmovi</t>
  </si>
  <si>
    <t xml:space="preserve">Stanje </t>
  </si>
  <si>
    <t>Revalorizacija</t>
  </si>
  <si>
    <t>Datum</t>
  </si>
  <si>
    <t>osobe</t>
  </si>
  <si>
    <t>01.01.</t>
  </si>
  <si>
    <t>otplate</t>
  </si>
  <si>
    <t>u tekućoj godini</t>
  </si>
  <si>
    <t>zajma</t>
  </si>
  <si>
    <t>tečajne razlike</t>
  </si>
  <si>
    <t>izdavanja</t>
  </si>
  <si>
    <t>dospijeća</t>
  </si>
  <si>
    <t>glavnice</t>
  </si>
  <si>
    <t>A1. Tuzemni</t>
  </si>
  <si>
    <t>kratkoročni zajmovi</t>
  </si>
  <si>
    <t>UKUPNO POD A1</t>
  </si>
  <si>
    <t>A2. Tuzemni</t>
  </si>
  <si>
    <t>dugoročni zajmovi</t>
  </si>
  <si>
    <t>UKUPNO POD A2</t>
  </si>
  <si>
    <t>B1. Inozemni</t>
  </si>
  <si>
    <t>UKUPNO POD B1.</t>
  </si>
  <si>
    <t>B2. Inozemni</t>
  </si>
  <si>
    <t>UKUPNO POD B2.</t>
  </si>
  <si>
    <t>Pregled dospjelih kamata na zajmove</t>
  </si>
  <si>
    <t>Stanje</t>
  </si>
  <si>
    <t xml:space="preserve">Kamate </t>
  </si>
  <si>
    <t>Kamate</t>
  </si>
  <si>
    <t>Opis</t>
  </si>
  <si>
    <t>dospjele u</t>
  </si>
  <si>
    <t xml:space="preserve">plaćene </t>
  </si>
  <si>
    <t>tekućoj godini</t>
  </si>
  <si>
    <t>A. Kamate po primljenim zajmovima</t>
  </si>
  <si>
    <t>A1. po tuzemnim zajmovima</t>
  </si>
  <si>
    <t>A2. po inozemnim zajmovima</t>
  </si>
  <si>
    <t>UKUPNO POD A</t>
  </si>
  <si>
    <t>B. Kamate po danim zajmovima</t>
  </si>
  <si>
    <t>B 1. po tuzemnim zajmovima</t>
  </si>
  <si>
    <t>b 2. po inozemnim zajmovima</t>
  </si>
  <si>
    <t>UKUPNO POD B</t>
  </si>
  <si>
    <t>Otplate</t>
  </si>
  <si>
    <t>Primljeni</t>
  </si>
  <si>
    <t>Revalorizacija/</t>
  </si>
  <si>
    <t>zajmovi u</t>
  </si>
  <si>
    <t>primanja</t>
  </si>
  <si>
    <t>tekuć.god.</t>
  </si>
  <si>
    <t>u tekućoj god.</t>
  </si>
  <si>
    <t>-</t>
  </si>
  <si>
    <t>B1. Inozemni kratkoročni zajmovi</t>
  </si>
  <si>
    <t>B2. Inozemni dugoročni zajmovi</t>
  </si>
  <si>
    <t>Tablica primljenih robnih kredita i financijskih najmova</t>
  </si>
  <si>
    <t>Naziv pravne osobe</t>
  </si>
  <si>
    <t>Opis vrste kredita i aranžmana</t>
  </si>
  <si>
    <t>A1. Primljeni robni kredit</t>
  </si>
  <si>
    <t>ZA UREĐENJE POSLOVNOG PROSTORA</t>
  </si>
  <si>
    <t>ukupno zaduženje</t>
  </si>
  <si>
    <t xml:space="preserve">1. TRGOSTIL DD Donja Stubica </t>
  </si>
  <si>
    <t>uređenje Društvenog doma Mokrice</t>
  </si>
  <si>
    <t>uređenje Društvenog doma Slatina</t>
  </si>
  <si>
    <t>1. SA-ŠA ELEKTRO J.D.O.O.</t>
  </si>
  <si>
    <t>A2. Financijski najmovi</t>
  </si>
  <si>
    <t>IMPULS LEASING D.O.O.</t>
  </si>
  <si>
    <t>TRAKTOR GOLDONY ENERGY 80</t>
  </si>
  <si>
    <t>UGOVOR 34956/18   RAZDOBLJE:15.02.2019.-15.01.2024.. GODINE</t>
  </si>
  <si>
    <t>BKS LEASING CROATIA DOO</t>
  </si>
  <si>
    <t>TERETNO VOZILO FIAT FULLBACK 2,4 MJT</t>
  </si>
  <si>
    <t>UGOVOR 6328/19   RAZDOBLJE:09.06.19.-01.04.2024. GODINE</t>
  </si>
  <si>
    <t>TRAKTOR ZA ZIMSKU SLUŽBU (nab.vrijednost:690.826,65)</t>
  </si>
  <si>
    <t>UGOVOR 7026/20   RAZDOBLJE:02.03.2020.-03.03.2025. GODINE</t>
  </si>
  <si>
    <t xml:space="preserve">GRAD OROSLAVJE              </t>
  </si>
  <si>
    <t xml:space="preserve">PRIMLJENI I DANI ZAJMOVI </t>
  </si>
  <si>
    <t xml:space="preserve">PRIVREDNA BANKA DD   </t>
  </si>
  <si>
    <t>DANI ZAJMOVI</t>
  </si>
  <si>
    <t>PRIMLJENI ZAJMOVI</t>
  </si>
  <si>
    <t>SVEUKUPNO DUGOROČNI I KRATKOROČNI ZAJMOVI + ROBNI KREDITI + FINANCIJSKI NAJMOVI</t>
  </si>
  <si>
    <t>GRADSKO VIJEĆE</t>
  </si>
  <si>
    <t>IZVJEŠTAJ O ZADUŽIVANJU GRADA OROSLAVJA</t>
  </si>
  <si>
    <t xml:space="preserve">I </t>
  </si>
  <si>
    <t>EUR</t>
  </si>
  <si>
    <t>2024.</t>
  </si>
  <si>
    <t>01.01.2024.</t>
  </si>
  <si>
    <t>otplata glavnice 2024.</t>
  </si>
  <si>
    <t>stanje 01.01.2024.</t>
  </si>
  <si>
    <t>II</t>
  </si>
  <si>
    <t>31.12.2024.</t>
  </si>
  <si>
    <t>Ovaj izvještaj sastavni je dio godišnjeg izvještaja o izvršenju Proračuna Grada Oroslavja za 2024. godinu.</t>
  </si>
  <si>
    <t>ZA RAZDOBLJE 01.01. – 31.12.2024.</t>
  </si>
  <si>
    <t xml:space="preserve">PREDSJEDNIK </t>
  </si>
  <si>
    <t>Gradskog vijeća Grada Oroslavja</t>
  </si>
  <si>
    <t>Roberto Kuleš</t>
  </si>
  <si>
    <t>KLASA: 024-03/25-01/05</t>
  </si>
  <si>
    <t>Oroslavje, 05.06.2025.</t>
  </si>
  <si>
    <t>Na temelju članka 128. Zakona o proračunu (Narodne novine, broj 144/21), članka 25. Pravilnika o polugodišnjem i godišnjem izvještaju o izvršenju proračuna (Narodne novine, broj 24/13, 102/17, 01/20 i 147/20) i članka 32. Statuta grada Oroslavja («Službeni glasnik Krapinsko-zagorske županije», br.16/09., 13/13.,  19/18., 21/20. i 23/21.) Gradsko vijeće Grada Oroslavja na 1. sjednici održanoj 05.06.2025. godine donijelo je</t>
  </si>
  <si>
    <t>URBROJ: 2140-4-2-25-35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</si>
</sst>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3" x14ac:knownFonts="1">
    <font>
      <sz val="10"/>
      <name val="Arial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3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Narrow"/>
      <family val="2"/>
      <charset val="238"/>
    </font>
    <font>
      <u/>
      <sz val="9"/>
      <name val="Calibri"/>
      <family val="2"/>
      <charset val="238"/>
      <scheme val="minor"/>
    </font>
    <font>
      <sz val="9"/>
      <name val="Arial Black"/>
      <family val="2"/>
      <charset val="238"/>
    </font>
    <font>
      <sz val="10"/>
      <name val="Times New Roman"/>
      <family val="1"/>
      <charset val="238"/>
    </font>
    <font>
      <b/>
      <i/>
      <sz val="10"/>
      <name val="Calibri"/>
      <family val="2"/>
      <charset val="238"/>
    </font>
    <font>
      <b/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4" fontId="1" fillId="0" borderId="3" xfId="0" applyNumberFormat="1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1" xfId="0" applyFont="1" applyBorder="1"/>
    <xf numFmtId="164" fontId="1" fillId="0" borderId="12" xfId="1" applyFont="1" applyBorder="1"/>
    <xf numFmtId="0" fontId="2" fillId="2" borderId="8" xfId="0" applyFont="1" applyFill="1" applyBorder="1"/>
    <xf numFmtId="164" fontId="2" fillId="2" borderId="8" xfId="1" applyFont="1" applyFill="1" applyBorder="1"/>
    <xf numFmtId="164" fontId="2" fillId="2" borderId="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6" xfId="0" applyFont="1" applyBorder="1"/>
    <xf numFmtId="164" fontId="1" fillId="0" borderId="0" xfId="1" applyFont="1" applyBorder="1"/>
    <xf numFmtId="164" fontId="1" fillId="0" borderId="0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4" fontId="2" fillId="2" borderId="8" xfId="0" applyNumberFormat="1" applyFont="1" applyFill="1" applyBorder="1"/>
    <xf numFmtId="0" fontId="2" fillId="0" borderId="6" xfId="0" applyFont="1" applyBorder="1"/>
    <xf numFmtId="0" fontId="2" fillId="0" borderId="7" xfId="0" applyFont="1" applyBorder="1"/>
    <xf numFmtId="0" fontId="1" fillId="0" borderId="8" xfId="0" applyFont="1" applyBorder="1"/>
    <xf numFmtId="164" fontId="1" fillId="0" borderId="8" xfId="1" applyFont="1" applyBorder="1"/>
    <xf numFmtId="164" fontId="2" fillId="0" borderId="0" xfId="1" applyFont="1" applyBorder="1"/>
    <xf numFmtId="164" fontId="2" fillId="0" borderId="7" xfId="1" applyFont="1" applyBorder="1"/>
    <xf numFmtId="0" fontId="1" fillId="0" borderId="13" xfId="0" applyFont="1" applyBorder="1" applyAlignment="1">
      <alignment horizontal="center"/>
    </xf>
    <xf numFmtId="0" fontId="2" fillId="3" borderId="2" xfId="0" applyFont="1" applyFill="1" applyBorder="1"/>
    <xf numFmtId="4" fontId="2" fillId="0" borderId="3" xfId="0" applyNumberFormat="1" applyFont="1" applyBorder="1"/>
    <xf numFmtId="0" fontId="2" fillId="0" borderId="3" xfId="0" applyFont="1" applyBorder="1"/>
    <xf numFmtId="0" fontId="2" fillId="3" borderId="6" xfId="0" applyFont="1" applyFill="1" applyBorder="1"/>
    <xf numFmtId="4" fontId="2" fillId="0" borderId="0" xfId="0" applyNumberFormat="1" applyFont="1"/>
    <xf numFmtId="0" fontId="4" fillId="0" borderId="8" xfId="0" applyFont="1" applyBorder="1" applyAlignment="1">
      <alignment wrapText="1"/>
    </xf>
    <xf numFmtId="164" fontId="1" fillId="0" borderId="8" xfId="1" applyFont="1" applyBorder="1" applyAlignment="1">
      <alignment horizontal="center" vertical="center"/>
    </xf>
    <xf numFmtId="164" fontId="1" fillId="0" borderId="8" xfId="1" applyFont="1" applyBorder="1" applyAlignment="1">
      <alignment horizontal="center"/>
    </xf>
    <xf numFmtId="164" fontId="1" fillId="0" borderId="8" xfId="1" applyFont="1" applyBorder="1" applyAlignment="1">
      <alignment horizontal="left"/>
    </xf>
    <xf numFmtId="164" fontId="2" fillId="0" borderId="0" xfId="1" applyFont="1" applyBorder="1" applyAlignment="1">
      <alignment horizontal="center" vertical="center"/>
    </xf>
    <xf numFmtId="164" fontId="2" fillId="0" borderId="0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0" fontId="2" fillId="0" borderId="11" xfId="0" applyFont="1" applyBorder="1"/>
    <xf numFmtId="0" fontId="2" fillId="2" borderId="9" xfId="0" applyFont="1" applyFill="1" applyBorder="1"/>
    <xf numFmtId="164" fontId="1" fillId="0" borderId="7" xfId="1" applyFont="1" applyBorder="1"/>
    <xf numFmtId="164" fontId="1" fillId="0" borderId="0" xfId="1" applyFont="1"/>
    <xf numFmtId="0" fontId="2" fillId="3" borderId="0" xfId="0" applyFont="1" applyFill="1"/>
    <xf numFmtId="164" fontId="2" fillId="3" borderId="0" xfId="1" applyFont="1" applyFill="1"/>
    <xf numFmtId="0" fontId="1" fillId="4" borderId="8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3" borderId="9" xfId="0" applyFont="1" applyFill="1" applyBorder="1"/>
    <xf numFmtId="0" fontId="2" fillId="0" borderId="10" xfId="0" applyFont="1" applyBorder="1"/>
    <xf numFmtId="0" fontId="5" fillId="0" borderId="8" xfId="0" applyFont="1" applyBorder="1" applyAlignment="1">
      <alignment horizontal="center"/>
    </xf>
    <xf numFmtId="164" fontId="1" fillId="4" borderId="8" xfId="1" applyFont="1" applyFill="1" applyBorder="1"/>
    <xf numFmtId="0" fontId="1" fillId="4" borderId="8" xfId="0" applyFont="1" applyFill="1" applyBorder="1"/>
    <xf numFmtId="164" fontId="2" fillId="4" borderId="8" xfId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164" fontId="5" fillId="2" borderId="12" xfId="0" applyNumberFormat="1" applyFont="1" applyFill="1" applyBorder="1"/>
    <xf numFmtId="164" fontId="2" fillId="2" borderId="12" xfId="0" applyNumberFormat="1" applyFont="1" applyFill="1" applyBorder="1"/>
    <xf numFmtId="164" fontId="2" fillId="0" borderId="0" xfId="1" applyFont="1" applyFill="1" applyBorder="1"/>
    <xf numFmtId="164" fontId="2" fillId="0" borderId="7" xfId="1" applyFont="1" applyFill="1" applyBorder="1"/>
    <xf numFmtId="0" fontId="1" fillId="4" borderId="1" xfId="0" applyFont="1" applyFill="1" applyBorder="1" applyAlignment="1">
      <alignment horizontal="center" wrapText="1"/>
    </xf>
    <xf numFmtId="0" fontId="1" fillId="0" borderId="4" xfId="0" applyFont="1" applyBorder="1"/>
    <xf numFmtId="164" fontId="1" fillId="0" borderId="4" xfId="1" applyFont="1" applyBorder="1"/>
    <xf numFmtId="164" fontId="1" fillId="0" borderId="3" xfId="1" applyFont="1" applyBorder="1"/>
    <xf numFmtId="164" fontId="1" fillId="0" borderId="1" xfId="1" applyFont="1" applyBorder="1"/>
    <xf numFmtId="0" fontId="1" fillId="0" borderId="12" xfId="0" applyFont="1" applyBorder="1"/>
    <xf numFmtId="0" fontId="1" fillId="0" borderId="16" xfId="0" applyFont="1" applyBorder="1"/>
    <xf numFmtId="164" fontId="1" fillId="0" borderId="16" xfId="1" applyFont="1" applyBorder="1"/>
    <xf numFmtId="164" fontId="1" fillId="0" borderId="15" xfId="1" applyFont="1" applyBorder="1"/>
    <xf numFmtId="164" fontId="1" fillId="0" borderId="0" xfId="1" applyFont="1" applyFill="1" applyBorder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2" applyFont="1"/>
    <xf numFmtId="49" fontId="1" fillId="0" borderId="0" xfId="2" applyNumberFormat="1" applyFont="1"/>
    <xf numFmtId="49" fontId="2" fillId="0" borderId="0" xfId="2" applyNumberFormat="1" applyFont="1"/>
    <xf numFmtId="0" fontId="8" fillId="0" borderId="0" xfId="2" applyFont="1"/>
    <xf numFmtId="49" fontId="1" fillId="0" borderId="0" xfId="2" applyNumberFormat="1" applyFont="1" applyAlignment="1">
      <alignment horizontal="right"/>
    </xf>
    <xf numFmtId="0" fontId="9" fillId="0" borderId="0" xfId="0" applyFont="1"/>
    <xf numFmtId="164" fontId="1" fillId="0" borderId="0" xfId="0" applyNumberFormat="1" applyFont="1"/>
    <xf numFmtId="0" fontId="2" fillId="3" borderId="11" xfId="0" applyFont="1" applyFill="1" applyBorder="1"/>
    <xf numFmtId="0" fontId="2" fillId="5" borderId="0" xfId="0" applyFont="1" applyFill="1"/>
    <xf numFmtId="0" fontId="1" fillId="5" borderId="0" xfId="0" applyFont="1" applyFill="1"/>
    <xf numFmtId="0" fontId="2" fillId="2" borderId="1" xfId="0" applyFont="1" applyFill="1" applyBorder="1"/>
    <xf numFmtId="0" fontId="2" fillId="2" borderId="6" xfId="0" applyFont="1" applyFill="1" applyBorder="1"/>
    <xf numFmtId="0" fontId="2" fillId="2" borderId="0" xfId="0" applyFont="1" applyFill="1"/>
    <xf numFmtId="164" fontId="2" fillId="2" borderId="1" xfId="1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164" fontId="2" fillId="5" borderId="18" xfId="1" applyFont="1" applyFill="1" applyBorder="1"/>
    <xf numFmtId="164" fontId="2" fillId="5" borderId="18" xfId="0" applyNumberFormat="1" applyFont="1" applyFill="1" applyBorder="1"/>
    <xf numFmtId="0" fontId="2" fillId="5" borderId="19" xfId="0" applyFont="1" applyFill="1" applyBorder="1"/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5" fillId="0" borderId="0" xfId="0" applyNumberFormat="1" applyFont="1"/>
    <xf numFmtId="164" fontId="2" fillId="0" borderId="0" xfId="0" applyNumberFormat="1" applyFont="1"/>
    <xf numFmtId="164" fontId="2" fillId="4" borderId="14" xfId="1" applyFont="1" applyFill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6" fillId="6" borderId="20" xfId="1" applyFont="1" applyFill="1" applyBorder="1"/>
    <xf numFmtId="164" fontId="6" fillId="6" borderId="21" xfId="1" applyFont="1" applyFill="1" applyBorder="1"/>
    <xf numFmtId="164" fontId="6" fillId="7" borderId="21" xfId="1" applyFont="1" applyFill="1" applyBorder="1"/>
    <xf numFmtId="164" fontId="6" fillId="7" borderId="22" xfId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Normalno" xfId="0" builtinId="0"/>
    <cellStyle name="Obično 2" xfId="2" xr:uid="{63CD6181-E282-4222-AD3F-64B1A44022BF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76200</xdr:rowOff>
    </xdr:from>
    <xdr:to>
      <xdr:col>0</xdr:col>
      <xdr:colOff>1581578</xdr:colOff>
      <xdr:row>6</xdr:row>
      <xdr:rowOff>57149</xdr:rowOff>
    </xdr:to>
    <xdr:pic>
      <xdr:nvPicPr>
        <xdr:cNvPr id="2" name="Slika 6" descr="GRB%20s%20memorandumom">
          <a:extLst>
            <a:ext uri="{FF2B5EF4-FFF2-40B4-BE49-F238E27FC236}">
              <a16:creationId xmlns:a16="http://schemas.microsoft.com/office/drawing/2014/main" id="{8474E4F0-50FE-47DB-B09A-76296BCA8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1562528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640D9-58EF-4DBD-9CFF-2E4F61E46C80}">
  <sheetPr>
    <pageSetUpPr fitToPage="1"/>
  </sheetPr>
  <dimension ref="A1:N124"/>
  <sheetViews>
    <sheetView tabSelected="1" zoomScaleNormal="100" workbookViewId="0">
      <selection activeCell="A11" sqref="A11"/>
    </sheetView>
  </sheetViews>
  <sheetFormatPr defaultColWidth="8.85546875" defaultRowHeight="12" x14ac:dyDescent="0.2"/>
  <cols>
    <col min="1" max="1" width="36.140625" style="1" customWidth="1"/>
    <col min="2" max="2" width="13.7109375" style="1" customWidth="1"/>
    <col min="3" max="3" width="15.5703125" style="1" customWidth="1"/>
    <col min="4" max="4" width="15" style="1" customWidth="1"/>
    <col min="5" max="5" width="14.42578125" style="1" customWidth="1"/>
    <col min="6" max="6" width="16.7109375" style="1" customWidth="1"/>
    <col min="7" max="7" width="15" style="1" customWidth="1"/>
    <col min="8" max="8" width="10.7109375" style="1" customWidth="1"/>
    <col min="9" max="10" width="2.42578125" style="1" customWidth="1"/>
    <col min="11" max="11" width="1" style="1" customWidth="1"/>
    <col min="12" max="13" width="8.85546875" style="1"/>
    <col min="14" max="14" width="13.85546875" style="1" customWidth="1"/>
    <col min="15" max="16384" width="8.85546875" style="1"/>
  </cols>
  <sheetData>
    <row r="1" spans="1:7" ht="12.75" x14ac:dyDescent="0.2">
      <c r="B1"/>
      <c r="C1"/>
      <c r="D1"/>
      <c r="E1"/>
      <c r="F1"/>
      <c r="G1"/>
    </row>
    <row r="2" spans="1:7" ht="12.75" x14ac:dyDescent="0.2">
      <c r="B2"/>
      <c r="C2"/>
      <c r="D2"/>
      <c r="E2"/>
      <c r="F2"/>
      <c r="G2"/>
    </row>
    <row r="3" spans="1:7" ht="12.75" x14ac:dyDescent="0.2">
      <c r="B3"/>
      <c r="C3"/>
      <c r="D3"/>
      <c r="E3"/>
      <c r="F3"/>
      <c r="G3"/>
    </row>
    <row r="4" spans="1:7" ht="12.75" x14ac:dyDescent="0.2">
      <c r="A4" s="102"/>
      <c r="B4"/>
      <c r="C4"/>
      <c r="D4"/>
      <c r="E4"/>
      <c r="F4"/>
      <c r="G4"/>
    </row>
    <row r="5" spans="1:7" ht="12.75" x14ac:dyDescent="0.2">
      <c r="A5" s="102"/>
      <c r="B5"/>
      <c r="C5"/>
      <c r="D5"/>
      <c r="E5"/>
      <c r="F5"/>
      <c r="G5"/>
    </row>
    <row r="6" spans="1:7" ht="12.75" x14ac:dyDescent="0.2">
      <c r="A6" s="102"/>
      <c r="B6"/>
      <c r="C6"/>
      <c r="D6"/>
      <c r="E6"/>
      <c r="F6"/>
      <c r="G6"/>
    </row>
    <row r="7" spans="1:7" ht="12.75" x14ac:dyDescent="0.2">
      <c r="A7" s="102"/>
      <c r="B7"/>
      <c r="C7"/>
      <c r="D7"/>
      <c r="E7"/>
      <c r="F7"/>
      <c r="G7"/>
    </row>
    <row r="8" spans="1:7" ht="12.75" x14ac:dyDescent="0.2">
      <c r="A8" s="102" t="s">
        <v>78</v>
      </c>
      <c r="B8"/>
      <c r="C8"/>
      <c r="D8"/>
      <c r="E8"/>
      <c r="F8"/>
      <c r="G8"/>
    </row>
    <row r="9" spans="1:7" ht="12.75" x14ac:dyDescent="0.2">
      <c r="A9" s="103" t="s">
        <v>93</v>
      </c>
      <c r="B9"/>
      <c r="C9"/>
      <c r="D9"/>
      <c r="E9"/>
      <c r="F9"/>
      <c r="G9"/>
    </row>
    <row r="10" spans="1:7" ht="12.75" x14ac:dyDescent="0.2">
      <c r="A10" s="103" t="s">
        <v>96</v>
      </c>
      <c r="B10"/>
      <c r="C10"/>
      <c r="D10"/>
      <c r="E10"/>
      <c r="F10"/>
      <c r="G10"/>
    </row>
    <row r="11" spans="1:7" ht="12.75" x14ac:dyDescent="0.2">
      <c r="A11" s="103" t="s">
        <v>94</v>
      </c>
      <c r="B11"/>
      <c r="C11"/>
      <c r="D11"/>
      <c r="E11"/>
      <c r="F11"/>
      <c r="G11"/>
    </row>
    <row r="12" spans="1:7" ht="12.75" x14ac:dyDescent="0.2">
      <c r="A12" s="103"/>
      <c r="B12"/>
      <c r="C12"/>
      <c r="D12"/>
      <c r="E12"/>
      <c r="F12"/>
      <c r="G12"/>
    </row>
    <row r="13" spans="1:7" ht="46.5" customHeight="1" x14ac:dyDescent="0.2">
      <c r="A13" s="117" t="s">
        <v>95</v>
      </c>
      <c r="B13" s="117"/>
      <c r="C13" s="117"/>
      <c r="D13" s="117"/>
      <c r="E13" s="117"/>
      <c r="F13" s="117"/>
      <c r="G13" s="117"/>
    </row>
    <row r="14" spans="1:7" ht="12.75" x14ac:dyDescent="0.2">
      <c r="A14" s="101"/>
      <c r="B14" s="101"/>
      <c r="C14" s="101"/>
      <c r="D14" s="101"/>
      <c r="E14" s="101"/>
      <c r="F14" s="101"/>
      <c r="G14" s="101"/>
    </row>
    <row r="15" spans="1:7" ht="15.75" x14ac:dyDescent="0.2">
      <c r="A15" s="119" t="s">
        <v>79</v>
      </c>
      <c r="B15" s="119"/>
      <c r="C15" s="119"/>
      <c r="D15" s="119"/>
      <c r="E15" s="119"/>
      <c r="F15" s="119"/>
      <c r="G15" s="119"/>
    </row>
    <row r="16" spans="1:7" ht="15.75" x14ac:dyDescent="0.2">
      <c r="A16" s="119" t="s">
        <v>89</v>
      </c>
      <c r="B16" s="119"/>
      <c r="C16" s="119"/>
      <c r="D16" s="119"/>
      <c r="E16" s="119"/>
      <c r="F16" s="119"/>
      <c r="G16" s="119"/>
    </row>
    <row r="17" spans="1:8" ht="12.75" x14ac:dyDescent="0.2">
      <c r="A17" s="118" t="s">
        <v>80</v>
      </c>
      <c r="B17" s="118"/>
      <c r="C17" s="118"/>
      <c r="D17" s="118"/>
      <c r="E17" s="118"/>
      <c r="F17" s="118"/>
      <c r="G17" s="118"/>
    </row>
    <row r="19" spans="1:8" s="87" customFormat="1" ht="14.25" x14ac:dyDescent="0.3">
      <c r="A19" s="87" t="s">
        <v>72</v>
      </c>
    </row>
    <row r="20" spans="1:8" s="87" customFormat="1" ht="14.25" x14ac:dyDescent="0.3">
      <c r="B20" s="87" t="s">
        <v>73</v>
      </c>
    </row>
    <row r="21" spans="1:8" x14ac:dyDescent="0.2">
      <c r="A21" s="90" t="s">
        <v>75</v>
      </c>
      <c r="B21" s="91"/>
      <c r="C21" s="91"/>
      <c r="D21" s="91"/>
      <c r="E21" s="91"/>
      <c r="F21" s="91"/>
      <c r="G21" s="91"/>
      <c r="H21" s="91"/>
    </row>
    <row r="22" spans="1:8" x14ac:dyDescent="0.2">
      <c r="A22" s="2" t="s">
        <v>0</v>
      </c>
      <c r="B22" s="2"/>
      <c r="C22" s="2"/>
    </row>
    <row r="23" spans="1:8" x14ac:dyDescent="0.2">
      <c r="A23" s="3" t="s">
        <v>1</v>
      </c>
      <c r="B23" s="4" t="s">
        <v>2</v>
      </c>
      <c r="C23" s="3" t="s">
        <v>3</v>
      </c>
      <c r="D23" s="5" t="s">
        <v>4</v>
      </c>
      <c r="E23" s="3" t="s">
        <v>5</v>
      </c>
      <c r="F23" s="5" t="s">
        <v>6</v>
      </c>
      <c r="G23" s="3" t="s">
        <v>7</v>
      </c>
      <c r="H23" s="6" t="s">
        <v>7</v>
      </c>
    </row>
    <row r="24" spans="1:8" x14ac:dyDescent="0.2">
      <c r="A24" s="7" t="s">
        <v>8</v>
      </c>
      <c r="B24" s="8" t="s">
        <v>9</v>
      </c>
      <c r="C24" s="7" t="s">
        <v>10</v>
      </c>
      <c r="D24" s="9" t="s">
        <v>11</v>
      </c>
      <c r="E24" s="7" t="s">
        <v>12</v>
      </c>
      <c r="F24" s="9" t="s">
        <v>13</v>
      </c>
      <c r="G24" s="7" t="s">
        <v>14</v>
      </c>
      <c r="H24" s="10" t="s">
        <v>15</v>
      </c>
    </row>
    <row r="25" spans="1:8" x14ac:dyDescent="0.2">
      <c r="A25" s="7"/>
      <c r="B25" s="8" t="s">
        <v>82</v>
      </c>
      <c r="C25" s="7" t="s">
        <v>16</v>
      </c>
      <c r="D25" s="9"/>
      <c r="E25" s="7" t="s">
        <v>87</v>
      </c>
      <c r="F25" s="9" t="s">
        <v>11</v>
      </c>
      <c r="G25" s="7" t="s">
        <v>12</v>
      </c>
      <c r="H25" s="10" t="s">
        <v>12</v>
      </c>
    </row>
    <row r="26" spans="1:8" x14ac:dyDescent="0.2">
      <c r="A26" s="11">
        <v>1</v>
      </c>
      <c r="B26" s="12">
        <v>2</v>
      </c>
      <c r="C26" s="11">
        <v>3</v>
      </c>
      <c r="D26" s="13">
        <v>4</v>
      </c>
      <c r="E26" s="11">
        <v>5</v>
      </c>
      <c r="F26" s="13">
        <v>6</v>
      </c>
      <c r="G26" s="11">
        <v>7</v>
      </c>
      <c r="H26" s="11">
        <v>8</v>
      </c>
    </row>
    <row r="27" spans="1:8" x14ac:dyDescent="0.2">
      <c r="A27" s="14" t="s">
        <v>17</v>
      </c>
      <c r="B27" s="15"/>
      <c r="C27" s="16"/>
      <c r="D27" s="16"/>
      <c r="E27" s="16"/>
      <c r="F27" s="16"/>
      <c r="H27" s="17"/>
    </row>
    <row r="28" spans="1:8" x14ac:dyDescent="0.2">
      <c r="A28" s="18" t="s">
        <v>18</v>
      </c>
      <c r="B28" s="19"/>
      <c r="C28" s="19"/>
      <c r="D28" s="19"/>
      <c r="E28" s="19"/>
      <c r="F28" s="19"/>
      <c r="H28" s="17"/>
    </row>
    <row r="29" spans="1:8" x14ac:dyDescent="0.2">
      <c r="A29" s="20" t="s">
        <v>19</v>
      </c>
      <c r="B29" s="21"/>
      <c r="C29" s="22"/>
      <c r="D29" s="22"/>
      <c r="E29" s="21"/>
      <c r="F29" s="22"/>
      <c r="G29" s="23"/>
      <c r="H29" s="23"/>
    </row>
    <row r="30" spans="1:8" x14ac:dyDescent="0.2">
      <c r="A30" s="24" t="s">
        <v>20</v>
      </c>
      <c r="B30" s="25"/>
      <c r="C30" s="26"/>
      <c r="D30" s="26"/>
      <c r="E30" s="25"/>
      <c r="F30" s="26"/>
      <c r="G30" s="9"/>
      <c r="H30" s="10"/>
    </row>
    <row r="31" spans="1:8" x14ac:dyDescent="0.2">
      <c r="A31" s="18" t="s">
        <v>21</v>
      </c>
      <c r="B31" s="19"/>
      <c r="C31" s="27"/>
      <c r="D31" s="27"/>
      <c r="E31" s="19"/>
      <c r="F31" s="27"/>
      <c r="G31" s="9"/>
      <c r="H31" s="10"/>
    </row>
    <row r="32" spans="1:8" x14ac:dyDescent="0.2">
      <c r="A32" s="20" t="s">
        <v>22</v>
      </c>
      <c r="B32" s="21"/>
      <c r="C32" s="21"/>
      <c r="D32" s="21"/>
      <c r="E32" s="21"/>
      <c r="F32" s="21"/>
      <c r="G32" s="28"/>
      <c r="H32" s="28"/>
    </row>
    <row r="33" spans="1:8" x14ac:dyDescent="0.2">
      <c r="A33" s="24" t="s">
        <v>23</v>
      </c>
      <c r="B33" s="25"/>
      <c r="C33" s="25"/>
      <c r="D33" s="25"/>
      <c r="E33" s="25"/>
      <c r="F33" s="25"/>
      <c r="H33" s="17"/>
    </row>
    <row r="34" spans="1:8" x14ac:dyDescent="0.2">
      <c r="A34" s="18" t="s">
        <v>18</v>
      </c>
      <c r="B34" s="19"/>
      <c r="C34" s="19"/>
      <c r="D34" s="19"/>
      <c r="E34" s="19"/>
      <c r="F34" s="19"/>
      <c r="H34" s="17"/>
    </row>
    <row r="35" spans="1:8" x14ac:dyDescent="0.2">
      <c r="A35" s="20" t="s">
        <v>24</v>
      </c>
      <c r="B35" s="21"/>
      <c r="C35" s="21"/>
      <c r="D35" s="21"/>
      <c r="E35" s="21"/>
      <c r="F35" s="21"/>
      <c r="G35" s="20"/>
      <c r="H35" s="20"/>
    </row>
    <row r="36" spans="1:8" x14ac:dyDescent="0.2">
      <c r="A36" s="24" t="s">
        <v>25</v>
      </c>
      <c r="B36" s="25"/>
      <c r="C36" s="25"/>
      <c r="D36" s="25"/>
      <c r="E36" s="25"/>
      <c r="F36" s="25"/>
      <c r="H36" s="17"/>
    </row>
    <row r="37" spans="1:8" x14ac:dyDescent="0.2">
      <c r="A37" s="18" t="s">
        <v>21</v>
      </c>
      <c r="B37" s="19"/>
      <c r="C37" s="19"/>
      <c r="D37" s="19"/>
      <c r="E37" s="19"/>
      <c r="F37" s="19"/>
      <c r="H37" s="17"/>
    </row>
    <row r="38" spans="1:8" x14ac:dyDescent="0.2">
      <c r="A38" s="20" t="s">
        <v>26</v>
      </c>
      <c r="B38" s="21"/>
      <c r="C38" s="21"/>
      <c r="D38" s="21"/>
      <c r="E38" s="21"/>
      <c r="F38" s="21"/>
      <c r="G38" s="20"/>
      <c r="H38" s="20"/>
    </row>
    <row r="39" spans="1:8" x14ac:dyDescent="0.2">
      <c r="A39" s="2" t="s">
        <v>27</v>
      </c>
      <c r="B39" s="2"/>
      <c r="C39" s="2"/>
      <c r="D39" s="2"/>
      <c r="E39" s="2"/>
    </row>
    <row r="40" spans="1:8" x14ac:dyDescent="0.2">
      <c r="A40" s="4"/>
      <c r="B40" s="3" t="s">
        <v>28</v>
      </c>
      <c r="C40" s="5" t="s">
        <v>29</v>
      </c>
      <c r="D40" s="3" t="s">
        <v>30</v>
      </c>
      <c r="E40" s="6" t="s">
        <v>28</v>
      </c>
    </row>
    <row r="41" spans="1:8" x14ac:dyDescent="0.2">
      <c r="A41" s="8" t="s">
        <v>31</v>
      </c>
      <c r="B41" s="7" t="s">
        <v>9</v>
      </c>
      <c r="C41" s="9" t="s">
        <v>32</v>
      </c>
      <c r="D41" s="7" t="s">
        <v>33</v>
      </c>
      <c r="E41" s="7" t="s">
        <v>87</v>
      </c>
    </row>
    <row r="42" spans="1:8" ht="10.15" customHeight="1" x14ac:dyDescent="0.2">
      <c r="A42" s="8"/>
      <c r="B42" s="7" t="s">
        <v>82</v>
      </c>
      <c r="C42" s="9" t="s">
        <v>34</v>
      </c>
      <c r="D42" s="7" t="s">
        <v>11</v>
      </c>
      <c r="E42" s="10"/>
    </row>
    <row r="43" spans="1:8" x14ac:dyDescent="0.2">
      <c r="A43" s="11">
        <v>1</v>
      </c>
      <c r="B43" s="11">
        <v>2</v>
      </c>
      <c r="C43" s="11">
        <v>3</v>
      </c>
      <c r="D43" s="11">
        <v>4</v>
      </c>
      <c r="E43" s="11">
        <v>5</v>
      </c>
    </row>
    <row r="44" spans="1:8" s="2" customFormat="1" x14ac:dyDescent="0.2">
      <c r="A44" s="29" t="s">
        <v>35</v>
      </c>
      <c r="E44" s="30"/>
    </row>
    <row r="45" spans="1:8" x14ac:dyDescent="0.2">
      <c r="A45" s="31" t="s">
        <v>36</v>
      </c>
      <c r="B45" s="32">
        <v>0</v>
      </c>
      <c r="C45" s="32">
        <v>7922</v>
      </c>
      <c r="D45" s="32">
        <v>7922</v>
      </c>
      <c r="E45" s="32">
        <f>B45+C45-D45</f>
        <v>0</v>
      </c>
    </row>
    <row r="46" spans="1:8" x14ac:dyDescent="0.2">
      <c r="A46" s="31" t="s">
        <v>37</v>
      </c>
      <c r="B46" s="32">
        <v>0</v>
      </c>
      <c r="C46" s="32">
        <v>0</v>
      </c>
      <c r="D46" s="32">
        <v>0</v>
      </c>
      <c r="E46" s="32">
        <v>0</v>
      </c>
    </row>
    <row r="47" spans="1:8" x14ac:dyDescent="0.2">
      <c r="A47" s="20" t="s">
        <v>38</v>
      </c>
      <c r="B47" s="21">
        <f>SUM(B45:B46)</f>
        <v>0</v>
      </c>
      <c r="C47" s="21">
        <f>SUM(C45:C46)</f>
        <v>7922</v>
      </c>
      <c r="D47" s="21">
        <f>SUM(D45:D46)</f>
        <v>7922</v>
      </c>
      <c r="E47" s="21">
        <f>SUM(E45:E46)</f>
        <v>0</v>
      </c>
    </row>
    <row r="48" spans="1:8" s="2" customFormat="1" x14ac:dyDescent="0.2">
      <c r="A48" s="29" t="s">
        <v>39</v>
      </c>
      <c r="B48" s="33"/>
      <c r="C48" s="33"/>
      <c r="D48" s="33"/>
      <c r="E48" s="34"/>
    </row>
    <row r="49" spans="1:14" x14ac:dyDescent="0.2">
      <c r="A49" s="31" t="s">
        <v>40</v>
      </c>
      <c r="B49" s="32">
        <v>0</v>
      </c>
      <c r="C49" s="32">
        <v>0</v>
      </c>
      <c r="D49" s="32">
        <v>0</v>
      </c>
      <c r="E49" s="32">
        <v>0</v>
      </c>
    </row>
    <row r="50" spans="1:14" x14ac:dyDescent="0.2">
      <c r="A50" s="31" t="s">
        <v>41</v>
      </c>
      <c r="B50" s="32">
        <v>0</v>
      </c>
      <c r="C50" s="32">
        <v>0</v>
      </c>
      <c r="D50" s="32">
        <v>0</v>
      </c>
      <c r="E50" s="32">
        <v>0</v>
      </c>
    </row>
    <row r="51" spans="1:14" x14ac:dyDescent="0.2">
      <c r="A51" s="20" t="s">
        <v>42</v>
      </c>
      <c r="B51" s="21">
        <f>SUM(B49:B50)</f>
        <v>0</v>
      </c>
      <c r="C51" s="21">
        <f>SUM(C49:C50)</f>
        <v>0</v>
      </c>
      <c r="D51" s="21">
        <f>SUM(D49:D50)</f>
        <v>0</v>
      </c>
      <c r="E51" s="21">
        <f>SUM(E49:E50)</f>
        <v>0</v>
      </c>
    </row>
    <row r="53" spans="1:14" x14ac:dyDescent="0.2">
      <c r="A53" s="90" t="s">
        <v>76</v>
      </c>
      <c r="B53" s="91"/>
      <c r="C53" s="91"/>
      <c r="D53" s="91"/>
      <c r="E53" s="91"/>
      <c r="F53" s="91"/>
      <c r="G53" s="91"/>
      <c r="H53" s="91"/>
    </row>
    <row r="54" spans="1:14" x14ac:dyDescent="0.2">
      <c r="A54" s="3" t="s">
        <v>1</v>
      </c>
      <c r="B54" s="5" t="s">
        <v>2</v>
      </c>
      <c r="C54" s="3" t="s">
        <v>43</v>
      </c>
      <c r="D54" s="5" t="s">
        <v>44</v>
      </c>
      <c r="E54" s="3" t="s">
        <v>5</v>
      </c>
      <c r="F54" s="3" t="s">
        <v>45</v>
      </c>
      <c r="G54" s="3" t="s">
        <v>7</v>
      </c>
      <c r="H54" s="6" t="s">
        <v>7</v>
      </c>
    </row>
    <row r="55" spans="1:14" x14ac:dyDescent="0.2">
      <c r="A55" s="7" t="s">
        <v>8</v>
      </c>
      <c r="B55" s="9" t="s">
        <v>9</v>
      </c>
      <c r="C55" s="7" t="s">
        <v>16</v>
      </c>
      <c r="D55" s="9" t="s">
        <v>46</v>
      </c>
      <c r="E55" s="7" t="s">
        <v>12</v>
      </c>
      <c r="F55" s="7" t="s">
        <v>13</v>
      </c>
      <c r="G55" s="7" t="s">
        <v>47</v>
      </c>
      <c r="H55" s="10" t="s">
        <v>15</v>
      </c>
    </row>
    <row r="56" spans="1:14" x14ac:dyDescent="0.2">
      <c r="A56" s="7"/>
      <c r="B56" s="9" t="s">
        <v>82</v>
      </c>
      <c r="C56" s="7" t="s">
        <v>82</v>
      </c>
      <c r="D56" s="9" t="s">
        <v>48</v>
      </c>
      <c r="E56" s="7" t="s">
        <v>87</v>
      </c>
      <c r="F56" s="7" t="s">
        <v>49</v>
      </c>
      <c r="G56" s="7" t="s">
        <v>12</v>
      </c>
      <c r="H56" s="10" t="s">
        <v>12</v>
      </c>
    </row>
    <row r="57" spans="1:14" x14ac:dyDescent="0.2">
      <c r="A57" s="35">
        <v>1</v>
      </c>
      <c r="B57" s="13">
        <v>2</v>
      </c>
      <c r="C57" s="11">
        <v>3</v>
      </c>
      <c r="D57" s="13">
        <v>4</v>
      </c>
      <c r="E57" s="11">
        <v>5</v>
      </c>
      <c r="F57" s="11">
        <v>6</v>
      </c>
      <c r="G57" s="11">
        <v>7</v>
      </c>
      <c r="H57" s="11">
        <v>8</v>
      </c>
    </row>
    <row r="58" spans="1:14" x14ac:dyDescent="0.2">
      <c r="A58" s="36" t="s">
        <v>17</v>
      </c>
      <c r="B58" s="37"/>
      <c r="C58" s="38"/>
      <c r="D58" s="38"/>
      <c r="E58" s="38"/>
      <c r="F58" s="38"/>
      <c r="G58" s="2"/>
      <c r="H58" s="30"/>
    </row>
    <row r="59" spans="1:14" x14ac:dyDescent="0.2">
      <c r="A59" s="39" t="s">
        <v>18</v>
      </c>
      <c r="B59" s="40"/>
      <c r="C59" s="2"/>
      <c r="D59" s="2"/>
      <c r="E59" s="2"/>
      <c r="F59" s="2"/>
      <c r="G59" s="2"/>
      <c r="H59" s="30"/>
    </row>
    <row r="60" spans="1:14" ht="26.45" customHeight="1" x14ac:dyDescent="0.2">
      <c r="A60" s="41"/>
      <c r="B60" s="42"/>
      <c r="C60" s="42"/>
      <c r="D60" s="42"/>
      <c r="E60" s="42">
        <f t="shared" ref="E60" si="0">B60-C60+D60</f>
        <v>0</v>
      </c>
      <c r="F60" s="43"/>
      <c r="G60" s="44"/>
      <c r="H60" s="44"/>
    </row>
    <row r="61" spans="1:14" x14ac:dyDescent="0.2">
      <c r="A61" s="20" t="s">
        <v>19</v>
      </c>
      <c r="B61" s="21">
        <f>SUM(B60:B60)</f>
        <v>0</v>
      </c>
      <c r="C61" s="21">
        <f>SUM(C60:C60)</f>
        <v>0</v>
      </c>
      <c r="D61" s="21">
        <f>SUM(D60:D60)</f>
        <v>0</v>
      </c>
      <c r="E61" s="21">
        <f>SUM(E60:E60)</f>
        <v>0</v>
      </c>
      <c r="F61" s="22" t="s">
        <v>50</v>
      </c>
      <c r="G61" s="22"/>
      <c r="H61" s="22"/>
      <c r="N61" s="88"/>
    </row>
    <row r="62" spans="1:14" x14ac:dyDescent="0.2">
      <c r="A62" s="39" t="s">
        <v>20</v>
      </c>
      <c r="B62" s="33"/>
      <c r="C62" s="45"/>
      <c r="D62" s="46"/>
      <c r="E62" s="33"/>
      <c r="F62" s="46"/>
      <c r="G62" s="46"/>
      <c r="H62" s="47"/>
    </row>
    <row r="63" spans="1:14" x14ac:dyDescent="0.2">
      <c r="A63" s="89" t="s">
        <v>21</v>
      </c>
      <c r="B63" s="33"/>
      <c r="C63" s="46"/>
      <c r="D63" s="46"/>
      <c r="E63" s="33"/>
      <c r="F63" s="46"/>
      <c r="G63" s="46"/>
      <c r="H63" s="47"/>
    </row>
    <row r="64" spans="1:14" ht="17.45" customHeight="1" x14ac:dyDescent="0.2">
      <c r="A64" s="18" t="s">
        <v>74</v>
      </c>
      <c r="B64" s="32">
        <v>827246.41</v>
      </c>
      <c r="C64" s="43">
        <v>82724.639999999999</v>
      </c>
      <c r="D64" s="43">
        <v>0</v>
      </c>
      <c r="E64" s="32">
        <f>B64-C64</f>
        <v>744521.77</v>
      </c>
      <c r="F64" s="43"/>
      <c r="G64" s="43">
        <v>0</v>
      </c>
      <c r="H64" s="43">
        <v>0</v>
      </c>
    </row>
    <row r="65" spans="1:14" x14ac:dyDescent="0.2">
      <c r="A65" s="49" t="s">
        <v>22</v>
      </c>
      <c r="B65" s="21">
        <f>SUM(B64:B64)</f>
        <v>827246.41</v>
      </c>
      <c r="C65" s="21">
        <f>SUM(C64:C64)</f>
        <v>82724.639999999999</v>
      </c>
      <c r="D65" s="21">
        <f>SUM(D64:D64)</f>
        <v>0</v>
      </c>
      <c r="E65" s="21">
        <f>SUM(E64:E64)</f>
        <v>744521.77</v>
      </c>
      <c r="F65" s="21"/>
      <c r="G65" s="21"/>
      <c r="H65" s="21"/>
    </row>
    <row r="66" spans="1:14" x14ac:dyDescent="0.2">
      <c r="A66" s="24" t="s">
        <v>51</v>
      </c>
      <c r="B66" s="25"/>
      <c r="C66" s="25"/>
      <c r="D66" s="25"/>
      <c r="E66" s="25"/>
      <c r="F66" s="25"/>
      <c r="G66" s="25"/>
      <c r="H66" s="50"/>
    </row>
    <row r="67" spans="1:14" x14ac:dyDescent="0.2">
      <c r="A67" s="49" t="s">
        <v>24</v>
      </c>
      <c r="B67" s="21">
        <v>0</v>
      </c>
      <c r="C67" s="21">
        <v>0</v>
      </c>
      <c r="D67" s="21">
        <v>0</v>
      </c>
      <c r="E67" s="21">
        <v>0</v>
      </c>
      <c r="F67" s="21">
        <v>0</v>
      </c>
      <c r="G67" s="21"/>
      <c r="H67" s="21"/>
    </row>
    <row r="68" spans="1:14" x14ac:dyDescent="0.2">
      <c r="A68" s="24" t="s">
        <v>52</v>
      </c>
      <c r="B68" s="25"/>
      <c r="C68" s="25"/>
      <c r="D68" s="25"/>
      <c r="E68" s="25"/>
      <c r="F68" s="25"/>
      <c r="G68" s="25"/>
      <c r="H68" s="50"/>
    </row>
    <row r="69" spans="1:14" x14ac:dyDescent="0.2">
      <c r="A69" s="20" t="s">
        <v>26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/>
      <c r="H69" s="21"/>
    </row>
    <row r="70" spans="1:14" x14ac:dyDescent="0.2">
      <c r="E70" s="51"/>
    </row>
    <row r="71" spans="1:14" x14ac:dyDescent="0.2">
      <c r="A71" s="52" t="s">
        <v>53</v>
      </c>
      <c r="B71" s="52"/>
      <c r="C71" s="52"/>
      <c r="D71" s="52"/>
      <c r="E71" s="53"/>
      <c r="F71" s="53"/>
      <c r="G71" s="52"/>
    </row>
    <row r="72" spans="1:14" ht="21" customHeight="1" x14ac:dyDescent="0.2">
      <c r="A72" s="31" t="s">
        <v>54</v>
      </c>
      <c r="B72" s="114" t="s">
        <v>55</v>
      </c>
      <c r="C72" s="115"/>
      <c r="D72" s="116"/>
      <c r="E72" s="54" t="s">
        <v>83</v>
      </c>
      <c r="F72" s="55" t="s">
        <v>84</v>
      </c>
      <c r="G72" s="54" t="s">
        <v>87</v>
      </c>
    </row>
    <row r="73" spans="1:14" ht="17.25" customHeight="1" thickBot="1" x14ac:dyDescent="0.25">
      <c r="A73" s="56" t="s">
        <v>56</v>
      </c>
      <c r="B73" s="57" t="s">
        <v>57</v>
      </c>
      <c r="C73" s="57"/>
      <c r="D73" s="58" t="s">
        <v>58</v>
      </c>
      <c r="E73" s="106" t="s">
        <v>81</v>
      </c>
      <c r="F73" s="107"/>
      <c r="G73" s="106" t="s">
        <v>81</v>
      </c>
    </row>
    <row r="74" spans="1:14" ht="17.25" customHeight="1" x14ac:dyDescent="0.2">
      <c r="A74" s="31" t="s">
        <v>59</v>
      </c>
      <c r="B74" s="31" t="s">
        <v>60</v>
      </c>
      <c r="C74" s="31"/>
      <c r="D74" s="108">
        <v>28933.58</v>
      </c>
      <c r="E74" s="59">
        <v>5999.07</v>
      </c>
      <c r="F74" s="32">
        <v>5733.63</v>
      </c>
      <c r="G74" s="59">
        <f>E74-F74</f>
        <v>265.4399999999996</v>
      </c>
    </row>
    <row r="75" spans="1:14" ht="17.25" customHeight="1" x14ac:dyDescent="0.2">
      <c r="A75" s="31" t="s">
        <v>59</v>
      </c>
      <c r="B75" s="31" t="s">
        <v>61</v>
      </c>
      <c r="C75" s="31"/>
      <c r="D75" s="109">
        <v>21235.65</v>
      </c>
      <c r="E75" s="59">
        <v>8494.25</v>
      </c>
      <c r="F75" s="32">
        <v>3185.35</v>
      </c>
      <c r="G75" s="59">
        <f>E75-F75</f>
        <v>5308.9</v>
      </c>
    </row>
    <row r="76" spans="1:14" ht="17.25" customHeight="1" x14ac:dyDescent="0.2">
      <c r="A76" s="60"/>
      <c r="B76" s="60"/>
      <c r="C76" s="60"/>
      <c r="D76" s="110">
        <f>SUM(D74:D75)</f>
        <v>50169.23</v>
      </c>
      <c r="E76" s="59">
        <f t="shared" ref="E76:G76" si="1">SUM(E74:E75)</f>
        <v>14493.32</v>
      </c>
      <c r="F76" s="59">
        <f t="shared" si="1"/>
        <v>8918.98</v>
      </c>
      <c r="G76" s="61">
        <f t="shared" si="1"/>
        <v>5574.3399999999992</v>
      </c>
      <c r="N76" s="88"/>
    </row>
    <row r="77" spans="1:14" ht="17.25" customHeight="1" thickBot="1" x14ac:dyDescent="0.25">
      <c r="A77" s="31" t="s">
        <v>62</v>
      </c>
      <c r="B77" s="31" t="s">
        <v>60</v>
      </c>
      <c r="C77" s="31"/>
      <c r="D77" s="111">
        <v>28668.13</v>
      </c>
      <c r="E77" s="59">
        <v>12866.73</v>
      </c>
      <c r="F77" s="32">
        <v>7079.03</v>
      </c>
      <c r="G77" s="61">
        <f>E77-F77</f>
        <v>5787.7</v>
      </c>
    </row>
    <row r="78" spans="1:14" ht="17.25" customHeight="1" x14ac:dyDescent="0.2">
      <c r="A78" s="62" t="s">
        <v>19</v>
      </c>
      <c r="B78" s="63"/>
      <c r="C78" s="64"/>
      <c r="D78" s="65">
        <f>D76+D77</f>
        <v>78837.36</v>
      </c>
      <c r="E78" s="66">
        <f t="shared" ref="E78:G78" si="2">E76+E77</f>
        <v>27360.05</v>
      </c>
      <c r="F78" s="66">
        <f t="shared" si="2"/>
        <v>15998.009999999998</v>
      </c>
      <c r="G78" s="66">
        <f t="shared" si="2"/>
        <v>11362.039999999999</v>
      </c>
    </row>
    <row r="79" spans="1:14" ht="17.25" customHeight="1" x14ac:dyDescent="0.2">
      <c r="A79" s="29"/>
      <c r="B79" s="2"/>
      <c r="C79" s="2"/>
      <c r="D79" s="104"/>
      <c r="E79" s="105"/>
      <c r="F79" s="105"/>
      <c r="G79" s="105"/>
    </row>
    <row r="80" spans="1:14" x14ac:dyDescent="0.2">
      <c r="A80" s="29"/>
      <c r="B80" s="2"/>
      <c r="C80" s="2"/>
      <c r="D80" s="2"/>
      <c r="E80" s="67"/>
      <c r="F80" s="67"/>
      <c r="G80" s="68"/>
    </row>
    <row r="81" spans="1:9" ht="24.6" customHeight="1" x14ac:dyDescent="0.2">
      <c r="A81" s="39" t="s">
        <v>63</v>
      </c>
      <c r="B81" s="2"/>
      <c r="C81" s="2"/>
      <c r="D81" s="2"/>
      <c r="E81" s="54" t="s">
        <v>85</v>
      </c>
      <c r="F81" s="55" t="s">
        <v>84</v>
      </c>
      <c r="G81" s="69" t="s">
        <v>87</v>
      </c>
    </row>
    <row r="82" spans="1:9" ht="17.25" customHeight="1" x14ac:dyDescent="0.2">
      <c r="A82" s="14" t="s">
        <v>64</v>
      </c>
      <c r="B82" s="14" t="s">
        <v>65</v>
      </c>
      <c r="C82" s="16"/>
      <c r="D82" s="70"/>
      <c r="E82" s="71">
        <v>571.27</v>
      </c>
      <c r="F82" s="72">
        <v>571.27</v>
      </c>
      <c r="G82" s="73">
        <f>E82-F82</f>
        <v>0</v>
      </c>
    </row>
    <row r="83" spans="1:9" ht="17.25" customHeight="1" x14ac:dyDescent="0.2">
      <c r="A83" s="18"/>
      <c r="B83" s="48" t="s">
        <v>66</v>
      </c>
      <c r="C83" s="74"/>
      <c r="D83" s="75"/>
      <c r="E83" s="76"/>
      <c r="F83" s="19"/>
      <c r="G83" s="77">
        <f t="shared" ref="G83:G87" si="3">E83-F83</f>
        <v>0</v>
      </c>
    </row>
    <row r="84" spans="1:9" ht="17.25" customHeight="1" x14ac:dyDescent="0.2">
      <c r="A84" s="14" t="s">
        <v>67</v>
      </c>
      <c r="B84" s="14" t="s">
        <v>68</v>
      </c>
      <c r="C84" s="16"/>
      <c r="D84" s="70"/>
      <c r="E84" s="71">
        <v>1488.61</v>
      </c>
      <c r="F84" s="72">
        <v>1488.61</v>
      </c>
      <c r="G84" s="73">
        <f t="shared" si="3"/>
        <v>0</v>
      </c>
    </row>
    <row r="85" spans="1:9" ht="17.25" customHeight="1" x14ac:dyDescent="0.2">
      <c r="A85" s="18"/>
      <c r="B85" s="48" t="s">
        <v>69</v>
      </c>
      <c r="C85" s="74"/>
      <c r="D85" s="75"/>
      <c r="E85" s="76"/>
      <c r="F85" s="19"/>
      <c r="G85" s="77"/>
    </row>
    <row r="86" spans="1:9" ht="17.25" customHeight="1" x14ac:dyDescent="0.2">
      <c r="A86" s="14" t="s">
        <v>67</v>
      </c>
      <c r="B86" s="14" t="s">
        <v>70</v>
      </c>
      <c r="C86" s="16"/>
      <c r="D86" s="70"/>
      <c r="E86" s="71">
        <v>22923.41</v>
      </c>
      <c r="F86" s="72">
        <v>19506.07</v>
      </c>
      <c r="G86" s="73">
        <f t="shared" si="3"/>
        <v>3417.34</v>
      </c>
    </row>
    <row r="87" spans="1:9" ht="17.25" customHeight="1" x14ac:dyDescent="0.2">
      <c r="A87" s="18"/>
      <c r="B87" s="48" t="s">
        <v>71</v>
      </c>
      <c r="C87" s="74"/>
      <c r="D87" s="75"/>
      <c r="E87" s="76"/>
      <c r="F87" s="19"/>
      <c r="G87" s="77">
        <f t="shared" si="3"/>
        <v>0</v>
      </c>
    </row>
    <row r="88" spans="1:9" ht="17.25" customHeight="1" thickBot="1" x14ac:dyDescent="0.25">
      <c r="A88" s="92" t="s">
        <v>22</v>
      </c>
      <c r="B88" s="93"/>
      <c r="C88" s="94"/>
      <c r="D88" s="94"/>
      <c r="E88" s="95">
        <f>SUM(E82:E87)</f>
        <v>24983.29</v>
      </c>
      <c r="F88" s="95">
        <f t="shared" ref="F88:G88" si="4">SUM(F82:F87)</f>
        <v>21565.95</v>
      </c>
      <c r="G88" s="95">
        <f t="shared" si="4"/>
        <v>3417.34</v>
      </c>
    </row>
    <row r="89" spans="1:9" s="2" customFormat="1" ht="17.25" customHeight="1" thickBot="1" x14ac:dyDescent="0.25">
      <c r="A89" s="96" t="s">
        <v>77</v>
      </c>
      <c r="B89" s="97"/>
      <c r="C89" s="97"/>
      <c r="D89" s="97"/>
      <c r="E89" s="98"/>
      <c r="F89" s="98"/>
      <c r="G89" s="99">
        <f>G88+G78+E65</f>
        <v>759301.15</v>
      </c>
      <c r="H89" s="100"/>
    </row>
    <row r="90" spans="1:9" ht="12.75" x14ac:dyDescent="0.2">
      <c r="E90"/>
      <c r="F90"/>
      <c r="G90" s="79"/>
      <c r="H90"/>
      <c r="I90"/>
    </row>
    <row r="91" spans="1:9" ht="12.75" x14ac:dyDescent="0.2">
      <c r="E91"/>
      <c r="F91"/>
      <c r="G91" s="80"/>
      <c r="H91"/>
      <c r="I91" s="81"/>
    </row>
    <row r="92" spans="1:9" ht="12.75" x14ac:dyDescent="0.2">
      <c r="E92"/>
      <c r="F92"/>
      <c r="G92" s="79"/>
      <c r="H92"/>
      <c r="I92"/>
    </row>
    <row r="93" spans="1:9" ht="12.75" x14ac:dyDescent="0.2">
      <c r="A93" s="118" t="s">
        <v>86</v>
      </c>
      <c r="B93" s="118"/>
      <c r="C93" s="118" t="s">
        <v>86</v>
      </c>
      <c r="D93" s="118"/>
      <c r="E93" s="118"/>
      <c r="F93" s="118"/>
      <c r="G93" s="118"/>
      <c r="H93"/>
      <c r="I93"/>
    </row>
    <row r="94" spans="1:9" ht="12.75" x14ac:dyDescent="0.2">
      <c r="A94" s="112" t="s">
        <v>88</v>
      </c>
      <c r="E94" s="78"/>
      <c r="F94" s="78"/>
    </row>
    <row r="95" spans="1:9" x14ac:dyDescent="0.2">
      <c r="E95" s="78"/>
      <c r="F95" s="78"/>
    </row>
    <row r="96" spans="1:9" x14ac:dyDescent="0.2">
      <c r="E96" s="78"/>
      <c r="F96" s="78"/>
    </row>
    <row r="97" spans="1:8" ht="15" customHeight="1" x14ac:dyDescent="0.2">
      <c r="A97" s="2"/>
      <c r="B97" s="67"/>
      <c r="C97" s="67"/>
      <c r="D97" s="67"/>
      <c r="E97" s="67"/>
      <c r="F97" s="113" t="s">
        <v>90</v>
      </c>
      <c r="G97" s="113"/>
      <c r="H97" s="2"/>
    </row>
    <row r="98" spans="1:8" ht="12.75" x14ac:dyDescent="0.2">
      <c r="A98" s="2"/>
      <c r="B98" s="67"/>
      <c r="C98" s="67"/>
      <c r="D98" s="67"/>
      <c r="E98" s="67"/>
      <c r="F98" s="113" t="s">
        <v>91</v>
      </c>
      <c r="G98" s="113"/>
      <c r="H98" s="2"/>
    </row>
    <row r="99" spans="1:8" ht="12.75" x14ac:dyDescent="0.2">
      <c r="A99" s="2"/>
      <c r="B99" s="67"/>
      <c r="C99" s="67"/>
      <c r="D99" s="67"/>
      <c r="E99" s="67"/>
      <c r="F99" s="113" t="s">
        <v>92</v>
      </c>
      <c r="G99" s="113"/>
      <c r="H99" s="2"/>
    </row>
    <row r="100" spans="1:8" x14ac:dyDescent="0.2">
      <c r="A100" s="2"/>
      <c r="B100" s="67"/>
      <c r="C100" s="67"/>
      <c r="D100" s="67"/>
      <c r="E100" s="67"/>
      <c r="F100" s="2"/>
      <c r="G100" s="2"/>
      <c r="H100" s="2"/>
    </row>
    <row r="101" spans="1:8" x14ac:dyDescent="0.2">
      <c r="A101" s="2"/>
      <c r="B101" s="67"/>
      <c r="C101" s="67"/>
      <c r="D101" s="67"/>
      <c r="E101" s="67"/>
      <c r="F101" s="2"/>
      <c r="G101" s="2"/>
      <c r="H101" s="2"/>
    </row>
    <row r="102" spans="1:8" x14ac:dyDescent="0.2">
      <c r="A102" s="2"/>
      <c r="B102" s="67"/>
      <c r="C102" s="67"/>
      <c r="D102" s="67"/>
      <c r="E102" s="67"/>
      <c r="F102" s="2"/>
      <c r="G102" s="2"/>
      <c r="H102" s="2"/>
    </row>
    <row r="103" spans="1:8" x14ac:dyDescent="0.2">
      <c r="A103" s="2"/>
      <c r="B103" s="67"/>
      <c r="C103" s="67"/>
      <c r="D103" s="67"/>
      <c r="E103" s="67"/>
      <c r="F103" s="2"/>
      <c r="G103" s="2"/>
      <c r="H103" s="2"/>
    </row>
    <row r="104" spans="1:8" x14ac:dyDescent="0.2">
      <c r="A104" s="2"/>
      <c r="B104" s="67"/>
      <c r="C104" s="67"/>
      <c r="D104" s="67"/>
      <c r="E104" s="67"/>
      <c r="F104" s="2"/>
      <c r="G104" s="2"/>
      <c r="H104" s="2"/>
    </row>
    <row r="105" spans="1:8" x14ac:dyDescent="0.2">
      <c r="A105" s="2"/>
      <c r="B105" s="67"/>
      <c r="C105" s="67"/>
      <c r="D105" s="67"/>
      <c r="E105" s="67"/>
      <c r="F105" s="2"/>
      <c r="G105" s="2"/>
      <c r="H105" s="2"/>
    </row>
    <row r="106" spans="1:8" x14ac:dyDescent="0.2">
      <c r="A106" s="2"/>
      <c r="B106" s="67"/>
      <c r="C106" s="67"/>
      <c r="D106" s="67"/>
      <c r="E106" s="67"/>
      <c r="F106" s="2"/>
      <c r="G106" s="2"/>
      <c r="H106" s="2"/>
    </row>
    <row r="107" spans="1:8" x14ac:dyDescent="0.2">
      <c r="A107" s="2"/>
      <c r="B107" s="67"/>
      <c r="C107" s="67"/>
      <c r="D107" s="67"/>
      <c r="E107" s="67"/>
      <c r="F107" s="2"/>
      <c r="G107" s="2"/>
      <c r="H107" s="2"/>
    </row>
    <row r="108" spans="1:8" x14ac:dyDescent="0.2">
      <c r="A108" s="2"/>
      <c r="B108" s="67"/>
      <c r="C108" s="67"/>
      <c r="D108" s="67"/>
      <c r="E108" s="67"/>
      <c r="F108" s="2"/>
      <c r="G108" s="2"/>
      <c r="H108" s="2"/>
    </row>
    <row r="109" spans="1:8" x14ac:dyDescent="0.2">
      <c r="A109" s="2"/>
      <c r="B109" s="67"/>
      <c r="C109" s="67"/>
      <c r="D109" s="67"/>
      <c r="E109" s="67"/>
      <c r="F109" s="2"/>
      <c r="G109" s="2"/>
      <c r="H109" s="2"/>
    </row>
    <row r="110" spans="1:8" x14ac:dyDescent="0.2">
      <c r="A110" s="2"/>
      <c r="B110" s="67"/>
      <c r="C110" s="67"/>
      <c r="D110" s="67"/>
      <c r="E110" s="67"/>
      <c r="F110" s="2"/>
      <c r="G110" s="2"/>
      <c r="H110" s="2"/>
    </row>
    <row r="111" spans="1:8" x14ac:dyDescent="0.2">
      <c r="A111" s="2"/>
      <c r="B111" s="67"/>
      <c r="C111" s="67"/>
      <c r="D111" s="67"/>
      <c r="E111" s="67"/>
      <c r="F111" s="2"/>
      <c r="G111" s="2"/>
      <c r="H111" s="2"/>
    </row>
    <row r="112" spans="1:8" x14ac:dyDescent="0.2">
      <c r="A112" s="2"/>
      <c r="B112" s="67"/>
      <c r="C112" s="67"/>
      <c r="D112" s="67"/>
      <c r="E112" s="67"/>
      <c r="F112" s="2"/>
      <c r="G112" s="2"/>
      <c r="H112" s="2"/>
    </row>
    <row r="113" spans="1:8" x14ac:dyDescent="0.2">
      <c r="A113" s="2"/>
      <c r="B113" s="67"/>
      <c r="C113" s="67"/>
      <c r="D113" s="67"/>
      <c r="E113" s="67"/>
      <c r="F113" s="2"/>
      <c r="G113" s="2"/>
      <c r="H113" s="2"/>
    </row>
    <row r="114" spans="1:8" x14ac:dyDescent="0.2">
      <c r="A114" s="2"/>
      <c r="B114" s="67"/>
      <c r="C114" s="67"/>
      <c r="D114" s="67"/>
      <c r="E114" s="67"/>
      <c r="F114" s="2"/>
      <c r="G114" s="2"/>
      <c r="H114" s="2"/>
    </row>
    <row r="115" spans="1:8" x14ac:dyDescent="0.2">
      <c r="A115" s="2"/>
      <c r="B115" s="67"/>
      <c r="C115" s="67"/>
      <c r="D115" s="67"/>
      <c r="E115" s="67"/>
      <c r="F115" s="2"/>
      <c r="G115" s="2"/>
      <c r="H115" s="2"/>
    </row>
    <row r="116" spans="1:8" x14ac:dyDescent="0.2">
      <c r="A116" s="2"/>
      <c r="B116" s="67"/>
      <c r="C116" s="67"/>
      <c r="D116" s="67"/>
      <c r="E116" s="67"/>
      <c r="F116" s="2"/>
      <c r="G116" s="2"/>
      <c r="H116" s="2"/>
    </row>
    <row r="117" spans="1:8" x14ac:dyDescent="0.2">
      <c r="A117" s="2"/>
      <c r="B117" s="67"/>
      <c r="C117" s="67"/>
      <c r="D117" s="67"/>
      <c r="E117" s="67"/>
      <c r="F117" s="2"/>
      <c r="G117" s="2"/>
      <c r="H117" s="2"/>
    </row>
    <row r="118" spans="1:8" ht="19.5" customHeight="1" x14ac:dyDescent="0.2">
      <c r="A118" s="2"/>
      <c r="B118" s="82"/>
      <c r="C118" s="82"/>
      <c r="D118" s="83"/>
      <c r="E118" s="82"/>
      <c r="F118" s="82"/>
      <c r="G118" s="2"/>
      <c r="H118" s="2"/>
    </row>
    <row r="119" spans="1:8" ht="19.5" customHeight="1" x14ac:dyDescent="0.2">
      <c r="A119" s="2"/>
      <c r="B119" s="84"/>
      <c r="C119" s="82"/>
      <c r="D119" s="85"/>
      <c r="E119" s="82"/>
      <c r="F119" s="82"/>
      <c r="G119" s="2"/>
      <c r="H119" s="2"/>
    </row>
    <row r="120" spans="1:8" ht="19.5" customHeight="1" x14ac:dyDescent="0.2">
      <c r="A120" s="2"/>
      <c r="B120" s="86"/>
      <c r="C120" s="82"/>
      <c r="D120" s="82"/>
      <c r="E120" s="82"/>
      <c r="F120" s="82"/>
      <c r="G120" s="2"/>
      <c r="H120" s="2"/>
    </row>
    <row r="121" spans="1:8" ht="19.5" customHeight="1" x14ac:dyDescent="0.2">
      <c r="B121" s="86"/>
      <c r="C121" s="82"/>
      <c r="D121" s="82"/>
      <c r="E121" s="82"/>
      <c r="F121" s="82"/>
    </row>
    <row r="122" spans="1:8" ht="19.5" customHeight="1" x14ac:dyDescent="0.2">
      <c r="B122" s="86"/>
      <c r="C122" s="82"/>
      <c r="D122" s="82"/>
      <c r="E122" s="82"/>
      <c r="F122" s="82"/>
    </row>
    <row r="123" spans="1:8" ht="19.5" customHeight="1" x14ac:dyDescent="0.2"/>
    <row r="124" spans="1:8" ht="19.5" customHeight="1" x14ac:dyDescent="0.2"/>
  </sheetData>
  <mergeCells count="9">
    <mergeCell ref="F99:G99"/>
    <mergeCell ref="F97:G97"/>
    <mergeCell ref="F98:G98"/>
    <mergeCell ref="B72:D72"/>
    <mergeCell ref="A13:G13"/>
    <mergeCell ref="A17:G17"/>
    <mergeCell ref="A15:G15"/>
    <mergeCell ref="A16:G16"/>
    <mergeCell ref="A93:G93"/>
  </mergeCells>
  <pageMargins left="0.39370078740157483" right="0.19685039370078741" top="0.39370078740157483" bottom="0.51181102362204722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31.12.2024.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Ivanka Tuđa</dc:creator>
  <cp:lastModifiedBy>Korisnik</cp:lastModifiedBy>
  <cp:lastPrinted>2024-10-15T07:22:23Z</cp:lastPrinted>
  <dcterms:created xsi:type="dcterms:W3CDTF">2022-02-14T11:52:17Z</dcterms:created>
  <dcterms:modified xsi:type="dcterms:W3CDTF">2025-06-06T06:37:52Z</dcterms:modified>
</cp:coreProperties>
</file>