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AVNA NABAVA\2024\OROSLAVJE\Obrazovni materijal\2. Poziv\"/>
    </mc:Choice>
  </mc:AlternateContent>
  <xr:revisionPtr revIDLastSave="0" documentId="13_ncr:1_{B4FC0E58-AA5A-45D6-9567-CB8A007D34FD}" xr6:coauthVersionLast="47" xr6:coauthVersionMax="47" xr10:uidLastSave="{00000000-0000-0000-0000-000000000000}"/>
  <bookViews>
    <workbookView xWindow="-120" yWindow="-120" windowWidth="29040" windowHeight="15720" xr2:uid="{D81AF0E8-E00C-4FA5-937C-BDC0C1528BA3}"/>
  </bookViews>
  <sheets>
    <sheet name="drugi materija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33" i="1" l="1"/>
  <c r="J32" i="1"/>
  <c r="J30" i="1"/>
  <c r="J29" i="1"/>
  <c r="J27" i="1"/>
  <c r="J26" i="1"/>
  <c r="J23" i="1"/>
  <c r="J24" i="1"/>
  <c r="J18" i="1"/>
  <c r="J20" i="1"/>
  <c r="J22" i="1"/>
  <c r="J17" i="1"/>
  <c r="J14" i="1"/>
  <c r="J15" i="1"/>
  <c r="J12" i="1"/>
  <c r="J11" i="1"/>
  <c r="J8" i="1"/>
  <c r="J9" i="1"/>
  <c r="J34" i="1" l="1"/>
  <c r="J35" i="1" l="1"/>
  <c r="J36" i="1" s="1"/>
</calcChain>
</file>

<file path=xl/sharedStrings.xml><?xml version="1.0" encoding="utf-8"?>
<sst xmlns="http://schemas.openxmlformats.org/spreadsheetml/2006/main" count="137" uniqueCount="95">
  <si>
    <t>TROŠKOVNIK</t>
  </si>
  <si>
    <t>1. RAZRED</t>
  </si>
  <si>
    <t>ŠIFRA</t>
  </si>
  <si>
    <t>NAZIV DOM</t>
  </si>
  <si>
    <t>AUTORI</t>
  </si>
  <si>
    <t>RAZRED</t>
  </si>
  <si>
    <t>NAKLADNIK</t>
  </si>
  <si>
    <t>KOMADA</t>
  </si>
  <si>
    <t>ŠK</t>
  </si>
  <si>
    <t>LIKOVNA MAPA</t>
  </si>
  <si>
    <t>LIKOVNI MOZAIK - likovna mapa s kolažem za 1. i 2. razred osnovne škole</t>
  </si>
  <si>
    <t xml:space="preserve">       __________________________</t>
  </si>
  <si>
    <t>likovna mapa s kolažem</t>
  </si>
  <si>
    <t>ALFA</t>
  </si>
  <si>
    <t>likovna mapa 1 i 2, likovna mapa s kolažnim papirom za 1. i 2. razred  osnovne škole</t>
  </si>
  <si>
    <t>3. RAZRED</t>
  </si>
  <si>
    <t>3.A</t>
  </si>
  <si>
    <t>LIKOVNA MAPA 3 I 4, likovna mapa s kolažnim papirom za 3. i 4. razred osnovne škole</t>
  </si>
  <si>
    <t> Likovna mapa</t>
  </si>
  <si>
    <t>LIKOVNI MOZAIK - likovna mapa s kolažem za 3. i 4. razred osnovne škole</t>
  </si>
  <si>
    <t>4. RAZRED</t>
  </si>
  <si>
    <t>GEOGRAFSKA KARTA za 4. razred osnovne škole</t>
  </si>
  <si>
    <t>geografska karta</t>
  </si>
  <si>
    <t>likovna mapa</t>
  </si>
  <si>
    <t>GEOGRAFSKA KARTA RH stolna</t>
  </si>
  <si>
    <t>5. RAZRED</t>
  </si>
  <si>
    <t>Svijet tehnike 5, radni materijali za izvođenje vježbi i praktičnog rada programa tehničke kulture u petom razredu osnovne škole</t>
  </si>
  <si>
    <t>grupa autora</t>
  </si>
  <si>
    <t>KOMPLET VJEŽBI I PRAKTIČNIH RADOVA</t>
  </si>
  <si>
    <t>LIKOVNI SAT 5 - likovna mapa s kolažem uz udžbenik za 5. razred osnovne škole</t>
  </si>
  <si>
    <t>GEOGRAFSKI ATLAS za osnovnu školu</t>
  </si>
  <si>
    <t>atlas</t>
  </si>
  <si>
    <t>6. RAZRED</t>
  </si>
  <si>
    <t>LIKOVNI SAT 6 - likovna mapa s kolažem uz udžbenik za 6. razred osnovne škole</t>
  </si>
  <si>
    <t>Svijet tehnike 6, radni materijali za izvođenje vježbi i praktičnog rada programa tehničke kulture u šestom razredu osnovne škole</t>
  </si>
  <si>
    <t>Vladimir Delić, Ivan Jukić, Zvonko Koprivnjak, Sanja Kovačević, Dragan Stanojević, Svjetlana Urbanek, Josip Gudelj</t>
  </si>
  <si>
    <t>7. RAZRED</t>
  </si>
  <si>
    <t>Svijet tehnike 7, radni materijali za izvođenje vježbi i praktičnog rada programa tehničke kulture u sedmom razredu osnovne škole</t>
  </si>
  <si>
    <t xml:space="preserve"> grupa autora</t>
  </si>
  <si>
    <t>LIKOVNI SAT 7 - likovna mapa s kolažem uz udžbenik za 7. razred osnovne škole</t>
  </si>
  <si>
    <t>mapa</t>
  </si>
  <si>
    <t>8. RAZRED</t>
  </si>
  <si>
    <t xml:space="preserve"> radni materijali</t>
  </si>
  <si>
    <t>LIKOVNI SAT 8 - likovna mapa s kolažem uz udžbenik za 8. razred osnovne škole</t>
  </si>
  <si>
    <t>Iznos PDV-a</t>
  </si>
  <si>
    <r>
      <t>2. RAZRED</t>
    </r>
    <r>
      <rPr>
        <sz val="9"/>
        <color theme="1"/>
        <rFont val="Times New Roman"/>
        <family val="1"/>
        <charset val="238"/>
      </rPr>
      <t xml:space="preserve"> </t>
    </r>
  </si>
  <si>
    <t xml:space="preserve">LIKOVNA MAPA 1 i 2, likovna mapa s kolažnim papirom za 1. i 2.
razred osnovne škole
</t>
  </si>
  <si>
    <t>UKUPNA CIJENA
BEZ PDV-A</t>
  </si>
  <si>
    <t>JEDINIČNA CIJENA
BEZ PDV-A</t>
  </si>
  <si>
    <t xml:space="preserve">Svijet tehnike 8, radni materijali za izvođenje vježbi i praktičnog
rada u tehničkoj kulturi </t>
  </si>
  <si>
    <t>Marino Čikeš, Vladimir Delić, Ivica Kolarić, Dragan Stanojević, Paolo Zenzerović</t>
  </si>
  <si>
    <t xml:space="preserve">                                                                                                                             Pečat i potpis ovlaštene osobe ponuditelja:</t>
  </si>
  <si>
    <t xml:space="preserve">                                                                                                                        ______________________________________________</t>
  </si>
  <si>
    <t>Cijena u eurima bez PDV-a</t>
  </si>
  <si>
    <t>Cijena u eurima s PDV-om</t>
  </si>
  <si>
    <t>1.A</t>
  </si>
  <si>
    <t>1.b,pro</t>
  </si>
  <si>
    <t>2.a,B</t>
  </si>
  <si>
    <t>4.B</t>
  </si>
  <si>
    <t>4.a</t>
  </si>
  <si>
    <t>24</t>
  </si>
  <si>
    <t>0</t>
  </si>
  <si>
    <t>6</t>
  </si>
  <si>
    <t>29</t>
  </si>
  <si>
    <t>44</t>
  </si>
  <si>
    <t>3</t>
  </si>
  <si>
    <t>21</t>
  </si>
  <si>
    <t>18</t>
  </si>
  <si>
    <t>62</t>
  </si>
  <si>
    <t>45</t>
  </si>
  <si>
    <t>68</t>
  </si>
  <si>
    <t>Prilog B</t>
  </si>
  <si>
    <t>Obrazovni materijal za učenike od 1.-8. razreda za šk.god. 2024./2025.</t>
  </si>
  <si>
    <t>RED.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</si>
  <si>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</si>
  <si>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</si>
  <si>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</si>
  <si>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</si>
  <si>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</si>
  <si>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</si>
  <si>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</si>
  <si>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</si>
  <si>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</si>
  <si>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</si>
  <si>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</si>
  <si>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</si>
  <si>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</si>
  <si>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</si>
  <si>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</si>
  <si>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</si>
  <si>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</si>
  <si>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</si>
  <si>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</si>
  <si>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         </t>
  </si>
  <si>
    <t xml:space="preserve">   U ___________________________,___________________2024.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</si>
</sst>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1A]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6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1AA6D-1D24-40F2-978D-0973FB6DAC4D}">
  <sheetPr>
    <pageSetUpPr fitToPage="1"/>
  </sheetPr>
  <dimension ref="A2:M42"/>
  <sheetViews>
    <sheetView tabSelected="1" zoomScaleNormal="100" workbookViewId="0">
      <selection activeCell="N11" sqref="N11:O11"/>
    </sheetView>
  </sheetViews>
  <sheetFormatPr defaultRowHeight="15" x14ac:dyDescent="0.25"/>
  <cols>
    <col min="1" max="1" width="9.140625" style="15"/>
    <col min="2" max="2" width="13.5703125" style="5" customWidth="1"/>
    <col min="3" max="3" width="39" style="5" customWidth="1"/>
    <col min="4" max="4" width="23.28515625" style="5" customWidth="1"/>
    <col min="5" max="5" width="19.7109375" style="5" customWidth="1"/>
    <col min="6" max="7" width="9.140625" style="5"/>
    <col min="8" max="8" width="9.140625" style="25"/>
    <col min="9" max="9" width="12.28515625" style="26" customWidth="1"/>
    <col min="10" max="10" width="24.140625" customWidth="1"/>
  </cols>
  <sheetData>
    <row r="2" spans="1:10" x14ac:dyDescent="0.25">
      <c r="A2" s="19" t="s">
        <v>71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7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27" customHeight="1" x14ac:dyDescent="0.25">
      <c r="A5" s="21" t="s">
        <v>72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27" customHeight="1" x14ac:dyDescent="0.25">
      <c r="A6" s="20" t="s">
        <v>1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33.75" x14ac:dyDescent="0.25">
      <c r="A7" s="14" t="s">
        <v>73</v>
      </c>
      <c r="B7" s="1" t="s">
        <v>2</v>
      </c>
      <c r="C7" s="1" t="s">
        <v>3</v>
      </c>
      <c r="D7" s="1" t="s">
        <v>4</v>
      </c>
      <c r="F7" s="1" t="s">
        <v>5</v>
      </c>
      <c r="G7" s="1" t="s">
        <v>6</v>
      </c>
      <c r="H7" s="22" t="s">
        <v>7</v>
      </c>
      <c r="I7" s="13" t="s">
        <v>48</v>
      </c>
      <c r="J7" s="13" t="s">
        <v>47</v>
      </c>
    </row>
    <row r="8" spans="1:10" ht="38.450000000000003" customHeight="1" x14ac:dyDescent="0.25">
      <c r="A8" s="16" t="s">
        <v>74</v>
      </c>
      <c r="B8" s="6">
        <v>14174</v>
      </c>
      <c r="C8" s="6" t="s">
        <v>46</v>
      </c>
      <c r="D8" s="6"/>
      <c r="E8" s="6" t="s">
        <v>9</v>
      </c>
      <c r="F8" s="2" t="s">
        <v>55</v>
      </c>
      <c r="G8" s="6" t="s">
        <v>8</v>
      </c>
      <c r="H8" s="23" t="s">
        <v>60</v>
      </c>
      <c r="I8" s="24"/>
      <c r="J8" s="11">
        <f t="shared" ref="J8:J9" si="0">H8*I8</f>
        <v>0</v>
      </c>
    </row>
    <row r="9" spans="1:10" ht="36" x14ac:dyDescent="0.25">
      <c r="A9" s="16" t="s">
        <v>75</v>
      </c>
      <c r="B9" s="6">
        <v>1118016024</v>
      </c>
      <c r="C9" s="6" t="s">
        <v>10</v>
      </c>
      <c r="D9" s="6" t="s">
        <v>11</v>
      </c>
      <c r="E9" s="6" t="s">
        <v>12</v>
      </c>
      <c r="F9" s="7" t="s">
        <v>56</v>
      </c>
      <c r="G9" s="6" t="s">
        <v>13</v>
      </c>
      <c r="H9" s="23" t="s">
        <v>61</v>
      </c>
      <c r="I9" s="24"/>
      <c r="J9" s="11">
        <f t="shared" si="0"/>
        <v>0</v>
      </c>
    </row>
    <row r="10" spans="1:10" ht="27" customHeight="1" x14ac:dyDescent="0.25">
      <c r="A10" s="17" t="s">
        <v>45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ht="36.950000000000003" customHeight="1" x14ac:dyDescent="0.25">
      <c r="A11" s="16" t="s">
        <v>76</v>
      </c>
      <c r="B11" s="6">
        <v>1118016024</v>
      </c>
      <c r="C11" s="6" t="s">
        <v>10</v>
      </c>
      <c r="D11" s="6" t="s">
        <v>11</v>
      </c>
      <c r="E11" s="6" t="s">
        <v>12</v>
      </c>
      <c r="F11" s="3">
        <v>45628</v>
      </c>
      <c r="G11" s="2" t="s">
        <v>13</v>
      </c>
      <c r="H11" s="23" t="s">
        <v>62</v>
      </c>
      <c r="I11" s="24"/>
      <c r="J11" s="11">
        <f>H11*I11</f>
        <v>0</v>
      </c>
    </row>
    <row r="12" spans="1:10" ht="24" x14ac:dyDescent="0.25">
      <c r="A12" s="16" t="s">
        <v>77</v>
      </c>
      <c r="B12" s="6">
        <v>14174</v>
      </c>
      <c r="C12" s="6" t="s">
        <v>14</v>
      </c>
      <c r="D12" s="6"/>
      <c r="E12" s="6"/>
      <c r="F12" s="2" t="s">
        <v>57</v>
      </c>
      <c r="G12" s="2" t="s">
        <v>8</v>
      </c>
      <c r="H12" s="23" t="s">
        <v>63</v>
      </c>
      <c r="I12" s="24"/>
      <c r="J12" s="11">
        <f t="shared" ref="J12" si="1">H12*I12</f>
        <v>0</v>
      </c>
    </row>
    <row r="13" spans="1:10" ht="27" customHeight="1" x14ac:dyDescent="0.25">
      <c r="A13" s="17" t="s">
        <v>15</v>
      </c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24" x14ac:dyDescent="0.25">
      <c r="A14" s="16" t="s">
        <v>78</v>
      </c>
      <c r="B14" s="6">
        <v>14175</v>
      </c>
      <c r="C14" s="6" t="s">
        <v>17</v>
      </c>
      <c r="D14" s="6"/>
      <c r="E14" s="6" t="s">
        <v>18</v>
      </c>
      <c r="F14" s="2" t="s">
        <v>16</v>
      </c>
      <c r="G14" s="2" t="s">
        <v>8</v>
      </c>
      <c r="H14" s="23" t="s">
        <v>64</v>
      </c>
      <c r="I14" s="24"/>
      <c r="J14" s="11">
        <f t="shared" ref="J14:J15" si="2">H14*I14</f>
        <v>0</v>
      </c>
    </row>
    <row r="15" spans="1:10" ht="32.1" customHeight="1" x14ac:dyDescent="0.25">
      <c r="A15" s="16" t="s">
        <v>79</v>
      </c>
      <c r="B15" s="2">
        <v>1118016025</v>
      </c>
      <c r="C15" s="2" t="s">
        <v>19</v>
      </c>
      <c r="D15" s="2"/>
      <c r="E15" s="2" t="s">
        <v>12</v>
      </c>
      <c r="F15" s="3">
        <v>45629</v>
      </c>
      <c r="G15" s="2" t="s">
        <v>13</v>
      </c>
      <c r="H15" s="23" t="s">
        <v>65</v>
      </c>
      <c r="I15" s="24"/>
      <c r="J15" s="11">
        <f t="shared" si="2"/>
        <v>0</v>
      </c>
    </row>
    <row r="16" spans="1:10" ht="27" customHeight="1" x14ac:dyDescent="0.25">
      <c r="A16" s="17" t="s">
        <v>20</v>
      </c>
      <c r="B16" s="17"/>
      <c r="C16" s="17"/>
      <c r="D16" s="17"/>
      <c r="E16" s="17"/>
      <c r="F16" s="17"/>
      <c r="G16" s="17"/>
      <c r="H16" s="17"/>
      <c r="I16" s="17"/>
      <c r="J16" s="17"/>
    </row>
    <row r="17" spans="1:10" x14ac:dyDescent="0.25">
      <c r="A17" s="16" t="s">
        <v>80</v>
      </c>
      <c r="B17" s="2">
        <v>11921</v>
      </c>
      <c r="C17" s="2" t="s">
        <v>21</v>
      </c>
      <c r="D17" s="2"/>
      <c r="E17" s="2" t="s">
        <v>22</v>
      </c>
      <c r="F17" s="2" t="s">
        <v>58</v>
      </c>
      <c r="G17" s="2" t="s">
        <v>8</v>
      </c>
      <c r="H17" s="23" t="s">
        <v>66</v>
      </c>
      <c r="I17" s="24"/>
      <c r="J17" s="11">
        <f>H17*I17</f>
        <v>0</v>
      </c>
    </row>
    <row r="18" spans="1:10" ht="38.25" customHeight="1" x14ac:dyDescent="0.25">
      <c r="A18" s="16" t="s">
        <v>81</v>
      </c>
      <c r="B18" s="6">
        <v>14175</v>
      </c>
      <c r="C18" s="6" t="s">
        <v>17</v>
      </c>
      <c r="D18" s="6"/>
      <c r="E18" s="6" t="s">
        <v>23</v>
      </c>
      <c r="F18" s="2" t="s">
        <v>58</v>
      </c>
      <c r="G18" s="2" t="s">
        <v>8</v>
      </c>
      <c r="H18" s="23" t="s">
        <v>66</v>
      </c>
      <c r="I18" s="24"/>
      <c r="J18" s="11">
        <f t="shared" ref="J18:J20" si="3">H18*I18</f>
        <v>0</v>
      </c>
    </row>
    <row r="19" spans="1:10" ht="24" x14ac:dyDescent="0.25">
      <c r="A19" s="16" t="s">
        <v>82</v>
      </c>
      <c r="B19" s="6">
        <v>1118016025</v>
      </c>
      <c r="C19" s="6" t="s">
        <v>19</v>
      </c>
      <c r="D19" s="6"/>
      <c r="E19" s="6" t="s">
        <v>12</v>
      </c>
      <c r="F19" s="3" t="s">
        <v>59</v>
      </c>
      <c r="G19" s="2" t="s">
        <v>13</v>
      </c>
      <c r="H19" s="23" t="s">
        <v>67</v>
      </c>
      <c r="I19" s="24"/>
      <c r="J19" s="11">
        <f t="shared" si="3"/>
        <v>0</v>
      </c>
    </row>
    <row r="20" spans="1:10" x14ac:dyDescent="0.25">
      <c r="A20" s="16" t="s">
        <v>83</v>
      </c>
      <c r="B20" s="6">
        <v>1111090002</v>
      </c>
      <c r="C20" s="6" t="s">
        <v>24</v>
      </c>
      <c r="D20" s="6"/>
      <c r="E20" s="6" t="s">
        <v>22</v>
      </c>
      <c r="F20" s="3" t="s">
        <v>59</v>
      </c>
      <c r="G20" s="2" t="s">
        <v>13</v>
      </c>
      <c r="H20" s="23" t="s">
        <v>67</v>
      </c>
      <c r="I20" s="24"/>
      <c r="J20" s="11">
        <f t="shared" si="3"/>
        <v>0</v>
      </c>
    </row>
    <row r="21" spans="1:10" ht="27" customHeight="1" x14ac:dyDescent="0.25">
      <c r="A21" s="17" t="s">
        <v>25</v>
      </c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36" x14ac:dyDescent="0.25">
      <c r="A22" s="16" t="s">
        <v>84</v>
      </c>
      <c r="B22" s="6">
        <v>13781</v>
      </c>
      <c r="C22" s="6" t="s">
        <v>26</v>
      </c>
      <c r="D22" s="6" t="s">
        <v>27</v>
      </c>
      <c r="E22" s="6" t="s">
        <v>28</v>
      </c>
      <c r="F22" s="2">
        <v>5</v>
      </c>
      <c r="G22" s="6" t="s">
        <v>8</v>
      </c>
      <c r="H22" s="23" t="s">
        <v>68</v>
      </c>
      <c r="I22" s="24"/>
      <c r="J22" s="11">
        <f>H22*I22</f>
        <v>0</v>
      </c>
    </row>
    <row r="23" spans="1:10" ht="24" x14ac:dyDescent="0.25">
      <c r="A23" s="16" t="s">
        <v>85</v>
      </c>
      <c r="B23" s="6">
        <v>1118016026</v>
      </c>
      <c r="C23" s="6" t="s">
        <v>29</v>
      </c>
      <c r="D23" s="6"/>
      <c r="E23" s="6" t="s">
        <v>12</v>
      </c>
      <c r="F23" s="2">
        <v>5</v>
      </c>
      <c r="G23" s="6" t="s">
        <v>13</v>
      </c>
      <c r="H23" s="23" t="s">
        <v>68</v>
      </c>
      <c r="I23" s="24"/>
      <c r="J23" s="11">
        <f t="shared" ref="J23:J24" si="4">H23*I23</f>
        <v>0</v>
      </c>
    </row>
    <row r="24" spans="1:10" ht="21.75" customHeight="1" x14ac:dyDescent="0.25">
      <c r="A24" s="16" t="s">
        <v>86</v>
      </c>
      <c r="B24" s="6">
        <v>13851</v>
      </c>
      <c r="C24" s="6" t="s">
        <v>30</v>
      </c>
      <c r="D24" s="6"/>
      <c r="E24" s="6" t="s">
        <v>31</v>
      </c>
      <c r="F24" s="2">
        <v>5</v>
      </c>
      <c r="G24" s="6" t="s">
        <v>8</v>
      </c>
      <c r="H24" s="23" t="s">
        <v>68</v>
      </c>
      <c r="I24" s="24"/>
      <c r="J24" s="11">
        <f t="shared" si="4"/>
        <v>0</v>
      </c>
    </row>
    <row r="25" spans="1:10" ht="27" customHeight="1" x14ac:dyDescent="0.25">
      <c r="A25" s="17" t="s">
        <v>32</v>
      </c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27" customHeight="1" x14ac:dyDescent="0.25">
      <c r="A26" s="16" t="s">
        <v>87</v>
      </c>
      <c r="B26" s="2">
        <v>1118016027</v>
      </c>
      <c r="C26" s="2" t="s">
        <v>33</v>
      </c>
      <c r="D26" s="2"/>
      <c r="E26" s="2" t="s">
        <v>12</v>
      </c>
      <c r="F26" s="2">
        <v>6</v>
      </c>
      <c r="G26" s="2" t="s">
        <v>13</v>
      </c>
      <c r="H26" s="23" t="s">
        <v>69</v>
      </c>
      <c r="I26" s="24"/>
      <c r="J26" s="11">
        <f>H26*I26</f>
        <v>0</v>
      </c>
    </row>
    <row r="27" spans="1:10" ht="48.75" customHeight="1" x14ac:dyDescent="0.25">
      <c r="A27" s="16" t="s">
        <v>88</v>
      </c>
      <c r="B27" s="6">
        <v>13835</v>
      </c>
      <c r="C27" s="6" t="s">
        <v>34</v>
      </c>
      <c r="D27" s="6" t="s">
        <v>35</v>
      </c>
      <c r="E27" s="6" t="s">
        <v>28</v>
      </c>
      <c r="F27" s="2">
        <v>6</v>
      </c>
      <c r="G27" s="2" t="s">
        <v>8</v>
      </c>
      <c r="H27" s="23" t="s">
        <v>69</v>
      </c>
      <c r="I27" s="24"/>
      <c r="J27" s="11">
        <f>H27*I27</f>
        <v>0</v>
      </c>
    </row>
    <row r="28" spans="1:10" ht="27.75" customHeight="1" x14ac:dyDescent="0.25">
      <c r="A28" s="17" t="s">
        <v>36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36" x14ac:dyDescent="0.25">
      <c r="A29" s="16" t="s">
        <v>89</v>
      </c>
      <c r="B29" s="6">
        <v>13912</v>
      </c>
      <c r="C29" s="6" t="s">
        <v>37</v>
      </c>
      <c r="D29" s="6" t="s">
        <v>38</v>
      </c>
      <c r="E29" s="6" t="s">
        <v>28</v>
      </c>
      <c r="F29" s="2">
        <v>7</v>
      </c>
      <c r="G29" s="2" t="s">
        <v>8</v>
      </c>
      <c r="H29" s="23" t="s">
        <v>64</v>
      </c>
      <c r="I29" s="24"/>
      <c r="J29" s="11">
        <f>H29*I29</f>
        <v>0</v>
      </c>
    </row>
    <row r="30" spans="1:10" ht="24" x14ac:dyDescent="0.25">
      <c r="A30" s="16" t="s">
        <v>90</v>
      </c>
      <c r="B30" s="2">
        <v>1118016028</v>
      </c>
      <c r="C30" s="2" t="s">
        <v>39</v>
      </c>
      <c r="D30" s="2" t="s">
        <v>23</v>
      </c>
      <c r="E30" s="2" t="s">
        <v>40</v>
      </c>
      <c r="F30" s="2">
        <v>7</v>
      </c>
      <c r="G30" s="2" t="s">
        <v>13</v>
      </c>
      <c r="H30" s="23" t="s">
        <v>64</v>
      </c>
      <c r="I30" s="24"/>
      <c r="J30" s="11">
        <f>H30*I30</f>
        <v>0</v>
      </c>
    </row>
    <row r="31" spans="1:10" ht="27" customHeight="1" x14ac:dyDescent="0.25">
      <c r="A31" s="17" t="s">
        <v>41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36.75" customHeight="1" x14ac:dyDescent="0.25">
      <c r="A32" s="16" t="s">
        <v>91</v>
      </c>
      <c r="B32" s="6">
        <v>13976</v>
      </c>
      <c r="C32" s="6" t="s">
        <v>49</v>
      </c>
      <c r="D32" s="6" t="s">
        <v>50</v>
      </c>
      <c r="E32" s="6" t="s">
        <v>42</v>
      </c>
      <c r="F32" s="2">
        <v>8</v>
      </c>
      <c r="G32" s="2" t="s">
        <v>8</v>
      </c>
      <c r="H32" s="23" t="s">
        <v>70</v>
      </c>
      <c r="I32" s="24"/>
      <c r="J32" s="11">
        <f>H32*I32</f>
        <v>0</v>
      </c>
    </row>
    <row r="33" spans="1:13" ht="24" x14ac:dyDescent="0.25">
      <c r="A33" s="16" t="s">
        <v>92</v>
      </c>
      <c r="B33" s="6">
        <v>1118016029</v>
      </c>
      <c r="C33" s="6" t="s">
        <v>43</v>
      </c>
      <c r="D33" s="6" t="s">
        <v>23</v>
      </c>
      <c r="E33" s="6" t="s">
        <v>40</v>
      </c>
      <c r="F33" s="2">
        <v>8</v>
      </c>
      <c r="G33" s="2" t="s">
        <v>13</v>
      </c>
      <c r="H33" s="23" t="s">
        <v>70</v>
      </c>
      <c r="I33" s="24"/>
      <c r="J33" s="11">
        <f>H33*I33</f>
        <v>0</v>
      </c>
    </row>
    <row r="34" spans="1:13" x14ac:dyDescent="0.25">
      <c r="A34" s="18" t="s">
        <v>53</v>
      </c>
      <c r="B34" s="18"/>
      <c r="C34" s="18"/>
      <c r="D34" s="18"/>
      <c r="E34" s="18"/>
      <c r="F34" s="18"/>
      <c r="G34" s="18"/>
      <c r="H34" s="18"/>
      <c r="I34" s="18"/>
      <c r="J34" s="12">
        <f>SUM(J8:J9,J11:J12,J14:J15,J17:J20,J22:J24,J26:J27,J29:J30,J32:J33)</f>
        <v>0</v>
      </c>
    </row>
    <row r="35" spans="1:13" x14ac:dyDescent="0.25">
      <c r="A35" s="18" t="s">
        <v>44</v>
      </c>
      <c r="B35" s="18"/>
      <c r="C35" s="18"/>
      <c r="D35" s="18"/>
      <c r="E35" s="18"/>
      <c r="F35" s="18"/>
      <c r="G35" s="18"/>
      <c r="H35" s="18"/>
      <c r="I35" s="18"/>
      <c r="J35" s="12">
        <f>J34*0.05</f>
        <v>0</v>
      </c>
    </row>
    <row r="36" spans="1:13" x14ac:dyDescent="0.25">
      <c r="A36" s="18" t="s">
        <v>54</v>
      </c>
      <c r="B36" s="18"/>
      <c r="C36" s="18"/>
      <c r="D36" s="18"/>
      <c r="E36" s="18"/>
      <c r="F36" s="18"/>
      <c r="G36" s="18"/>
      <c r="H36" s="18"/>
      <c r="I36" s="18"/>
      <c r="J36" s="12">
        <f>J34+J35</f>
        <v>0</v>
      </c>
    </row>
    <row r="39" spans="1:13" x14ac:dyDescent="0.25">
      <c r="A39" s="10" t="s">
        <v>93</v>
      </c>
      <c r="B39" s="5" t="s">
        <v>94</v>
      </c>
      <c r="F39" s="10" t="s">
        <v>51</v>
      </c>
      <c r="G39" s="8"/>
      <c r="J39" s="9"/>
      <c r="K39" s="8"/>
      <c r="L39" s="8"/>
      <c r="M39" s="8"/>
    </row>
    <row r="40" spans="1:13" x14ac:dyDescent="0.25">
      <c r="A40" s="10"/>
      <c r="F40" s="4"/>
      <c r="G40" s="8"/>
      <c r="J40" s="8"/>
      <c r="K40" s="8"/>
      <c r="L40" s="8"/>
      <c r="M40" s="8"/>
    </row>
    <row r="41" spans="1:13" x14ac:dyDescent="0.25">
      <c r="F41" s="4"/>
      <c r="G41" s="8"/>
      <c r="J41" s="8"/>
      <c r="K41" s="8"/>
      <c r="L41" s="8"/>
      <c r="M41" s="8"/>
    </row>
    <row r="42" spans="1:13" x14ac:dyDescent="0.25">
      <c r="F42" s="10" t="s">
        <v>52</v>
      </c>
      <c r="G42" s="8"/>
      <c r="H42" s="27"/>
      <c r="J42" s="8"/>
      <c r="K42" s="8"/>
      <c r="L42" s="8"/>
      <c r="M42" s="8"/>
    </row>
  </sheetData>
  <mergeCells count="14">
    <mergeCell ref="A35:I35"/>
    <mergeCell ref="A36:I36"/>
    <mergeCell ref="A28:J28"/>
    <mergeCell ref="A31:J31"/>
    <mergeCell ref="A25:J25"/>
    <mergeCell ref="A16:J16"/>
    <mergeCell ref="A13:J13"/>
    <mergeCell ref="A10:J10"/>
    <mergeCell ref="A34:I34"/>
    <mergeCell ref="A2:J3"/>
    <mergeCell ref="A4:J4"/>
    <mergeCell ref="A5:J5"/>
    <mergeCell ref="A6:J6"/>
    <mergeCell ref="A21:J21"/>
  </mergeCells>
  <phoneticPr fontId="7" type="noConversion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drugi materijali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2024-06-20T07:54:19Z</cp:lastPrinted>
  <dcterms:created xsi:type="dcterms:W3CDTF">2022-07-04T05:34:26Z</dcterms:created>
  <dcterms:modified xsi:type="dcterms:W3CDTF">2024-07-08T13:47:21Z</dcterms:modified>
</cp:coreProperties>
</file>