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Korisnik\Desktop\JAVNA NABAVA\2024\OROSLAVJE\Asfaltiranje NC - grupe\troškovnici bez cijena\"/>
    </mc:Choice>
  </mc:AlternateContent>
  <xr:revisionPtr revIDLastSave="0" documentId="13_ncr:1_{69BE2A32-989B-4BF7-8F45-A3CA2F172466}" xr6:coauthVersionLast="47" xr6:coauthVersionMax="47" xr10:uidLastSave="{00000000-0000-0000-0000-000000000000}"/>
  <bookViews>
    <workbookView xWindow="-120" yWindow="-120" windowWidth="29040" windowHeight="15720" xr2:uid="{F19B1BB9-908E-4069-A959-9ADF5B16819E}"/>
  </bookViews>
  <sheets>
    <sheet name="L.DOM-KURIJA" sheetId="2" r:id="rId1"/>
    <sheet name="List1"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2" l="1"/>
  <c r="F23" i="2" l="1"/>
  <c r="F20" i="2"/>
  <c r="F15" i="2"/>
  <c r="F28" i="2"/>
  <c r="F27" i="2"/>
  <c r="F24" i="2"/>
  <c r="F18" i="2"/>
  <c r="F13" i="2"/>
  <c r="C13" i="2"/>
  <c r="B13" i="2"/>
  <c r="F30" i="2" l="1"/>
  <c r="F34" i="2" s="1"/>
</calcChain>
</file>

<file path=xl/sharedStrings.xml><?xml version="1.0" encoding="utf-8"?>
<sst xmlns="http://schemas.openxmlformats.org/spreadsheetml/2006/main" count="39" uniqueCount="36">
  <si>
    <t xml:space="preserve">Obveza Izvoditelja je na propisan način zbrinuti višak materijala iz iskopa što je obuhvaćeno jediničnim cijenama Troškovnika. Ta obveza također podrazumijeva pronalaženje lokacija odlagališta, izradu projekta njihova uređenja te pribavljanje pripadajućih suglasnosti nadležnih institucija, Nadzora i Investitora. 
Svi eventualni geodetski radovi potrebni za izvedbu predmetnih radova  obračunati su kroz jedinične stavke troškovnika i neće se posebno obračunavati. Obuhvaćen je sav rad na održavanju točaka operativnog poligona i repera, rad na iskolčenju trase i svih njenih sastavnih dijelova, objekata u trasi i preko trase, sva mjerenja u vezi prijenosa podataka iz projekta na teren i obrnuto, postavljanje i održavanje iskolčenih oznaka na terenu od početka radova do predaje svih radova investitoru.
Izvođačeva je obveza održavanje javnih cesta koje koristi u svrhu građenja, te sanacija svih eventualnih oštećenja nastalih korištenjem. Po završetku radova ceste je potrebno dovesti u prvobitno stanje bez prava na naknadu troškova.
</t>
  </si>
  <si>
    <t>1.</t>
  </si>
  <si>
    <t>Rezanje asfalta na spoju s postojećom cestom</t>
  </si>
  <si>
    <t>3.</t>
  </si>
  <si>
    <t>Strojno porezivanje i poravnanje postojeće ceste s mjestimičnim nasipavanjem i zatrpavanjem rupa.</t>
  </si>
  <si>
    <t>širine 3,3m, dužina=245m</t>
  </si>
  <si>
    <t>m2</t>
  </si>
  <si>
    <t>4.</t>
  </si>
  <si>
    <t>Dobava i ugradnja bitumeniziranog nosivo-habajućeg sloja AC16surf50/70 d=6cm u uvaljanom stanju.</t>
  </si>
  <si>
    <t>5.</t>
  </si>
  <si>
    <r>
      <t>Izrada bankina od zrnatog kamenog materijala. Debljina sloja zrnatog kamenog materijala bankine u zbijenom stanju iznosi 6</t>
    </r>
    <r>
      <rPr>
        <b/>
        <sz val="11"/>
        <rFont val="Calibri"/>
        <family val="2"/>
        <charset val="238"/>
        <scheme val="minor"/>
      </rPr>
      <t>cm</t>
    </r>
    <r>
      <rPr>
        <sz val="11"/>
        <rFont val="Calibri"/>
        <family val="2"/>
        <charset val="238"/>
        <scheme val="minor"/>
      </rPr>
      <t>, a širina bankine iznosi 30cm. Rad obuhvaća dobavu zrnatog kamenog materijala, razastiranje, planiranje i zbijanje.
Razastiranje i planiranje obavlja se strojno grejderom uz potreban ručni rad. Zbijanje se obavlja glatkim valjcima ili valjcima s kotačima na pneumaticima uz potrebno kvašenje vodom.</t>
    </r>
  </si>
  <si>
    <t>Razastiranje i planiranje obavlja se strojno uz potreban ručni rad. Zbijanje se obavlja lakim glatkim valjcima u jednom prolazu.</t>
  </si>
  <si>
    <t>Po  metru stvarno izvedene bankine</t>
  </si>
  <si>
    <t>m</t>
  </si>
  <si>
    <t>UKUPNO:</t>
  </si>
  <si>
    <t>Naručitelj:  Grad Oroslavje, Oro trg 1, 49243 Oroslavje</t>
  </si>
  <si>
    <t>TROŠKOVNIK GRAĐEVINSKIH RADOVA</t>
  </si>
  <si>
    <r>
      <t xml:space="preserve">PDV </t>
    </r>
    <r>
      <rPr>
        <sz val="10"/>
        <color indexed="8"/>
        <rFont val="Arial"/>
        <family val="2"/>
        <charset val="238"/>
      </rPr>
      <t>(ako je primjenjivo)</t>
    </r>
    <r>
      <rPr>
        <b/>
        <sz val="10"/>
        <color indexed="8"/>
        <rFont val="Arial"/>
        <family val="2"/>
        <charset val="238"/>
      </rPr>
      <t>:</t>
    </r>
  </si>
  <si>
    <t>SVEUKUPNO:</t>
  </si>
  <si>
    <t>Mjesto i datum:</t>
  </si>
  <si>
    <t>2.</t>
  </si>
  <si>
    <t>Rušenje postojećih asfaltnih površina ceste u debljini 6 cm sa utovarom i odvozom na deponij udaljenosti do 3 km.</t>
  </si>
  <si>
    <t>Zamjena sloja slabog tla boljim materijalom. Ovaj rad izvodi se  na dijelovima gdje je uklonjen oštećeni asfalt.  Predviđenu zamjenu slabog temeljnog tla potrebno je izvršiti u debljini od 20 cm i to sa kamenim nasipnim materijalom granulacije 0-31 mm2.Stavka obuhvača nabavu prijevoz kamenog materijala te ugradnju i valjanje.Obračun po m3 ugrađenog kamenog materijala.</t>
  </si>
  <si>
    <t>m3</t>
  </si>
  <si>
    <t>a) saniranje oštećene površine</t>
  </si>
  <si>
    <t xml:space="preserve">b) dužina=245m, širina=2,7m </t>
  </si>
  <si>
    <t>6.</t>
  </si>
  <si>
    <t>Grupa 4: Nerazvrstana cesta - Lovački dom - Kurija, Mokrice</t>
  </si>
  <si>
    <t xml:space="preserve">
Jedinične cijene obuhvaćaju sav rad, opremu, materijal, režiju gradilišta i uprave poduzeća, sva davanja te zaradu poduzeća.
U cijene ulaze svi troškovi potrebni za izvedbu predmetnih radova uključujući nabavu i transport potrebnih materijala, pomoćne radove i radove na izvedbi gradilišnih prometnica i pristupnih putova za strojeve, nabavu pomoćnih naprava i drugih sredstava potrebnih za ispravnu izvedbu. U stavkama su uračunati svi radovi potrebni za ispravno dovršenje predmetnih radova, na osnovi normi, propisa i priznatih pravila tehničke struke. Tako su u stavkama uračunati troškovi propisnog zbrinjavanja viška materijala, nabave gradiva, nadzorni, rukovodeći i drugi poslovi poduzeća, alata, sprava i strojeva, svi sitni metalni i drugi dijelovi potrebni kod građenja, potrebna osiguranja tijekom radova, osiguranje odvijanja prometa, privremena signalizacija i regulacija javnog prometa za vrijeme gradnje, signali na građevini danju i noću, čuvanje i sl, ukratko, sve što je posredno ili neposredno potrebno za izvršenje radova.
Ponuditelju se preporučuje izvršiti pregled budućeg gradilišta kako bi ponuđena cijena obuhvaćala sve troškove izvedbe radova za koje se daje garancija. Ponuđač je dužan proučiti ponudbenu dokumentaciju, te u slučaju nejasnoća ili grešaka dostaviti upit investitoru. 
Nakon dovršenja gradnje Izvoditelj će predati posve uređeno gradilište i okolinu građevine predstavniku Investitora uz prisutnost nadzornog inženjera.</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</si>
  <si>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količini, te preuzete po nadzornoj službi Investitora, ukoliko nije u opisu izričito drukčije određeno.
Obračun količina radova vrši se prema dimenzijama definiranim troškovnikom. Količine radova koje nakon dovršenja čitavog posla nije moguće provjeriti neposredno izmjerom (npr. iskop tla, rušenje stabala i sl.) treba po izvršenju pojedinog takvog rada preuzeti Nadzorni inženjer. Nadzorni inženjer i predstavnik Izvođača radova unositi će u građevinsku knjigu količine tih radova sa svim potrebnim skicama i izmjerama, te će svojim potpisima jamčiti za njihovu točnost. Samo tako utvrđeni radovi mogu se uzeti u obzir kod izrade privremenog ili konačnog obračuna radova.</t>
  </si>
  <si>
    <t xml:space="preserve">U svim slučajevima potrebe izmjena ili nadopuna troškovnika odluku o tome donositi će sporazumno  Nadzorni inženjer i predstavnik Izvođača, uz suglasnost Investitora a tu svoju odluku unosit će u Građevinski dnevnik. Sve izmjene i dopune za koje se po Građevinskom dnevniku ne može dokazati da su vjerodostojni opisanom postupku neće se obračunati niti u privremenom, niti u konačnom obračunu.
Izvođač je dužan postupati u skladu sa Općim tehničkim uvjetima za radove na cestama (Zagreb, izdanje 2001. god.), osim ako je u projektnoj dokumentaciji drukčije istaknuto.
</t>
  </si>
  <si>
    <t>JM</t>
  </si>
  <si>
    <t>KOLIČINA</t>
  </si>
  <si>
    <t>JEDINIČNA CIJENA (EUR)</t>
  </si>
  <si>
    <t>UKUPNO (EUR)</t>
  </si>
  <si>
    <t>Pečat i potpis ovlaštene osobe ponuditelja: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</si>
</sst>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43" formatCode="_-* #,##0.00_-;\-* #,##0.00_-;_-* &quot;-&quot;??_-;_-@_-"/>
  </numFmts>
  <fonts count="14" x14ac:knownFonts="1">
    <font>
      <sz val="11"/>
      <color theme="1"/>
      <name val="Calibri"/>
      <family val="2"/>
      <charset val="238"/>
      <scheme val="minor"/>
    </font>
    <font>
      <sz val="11"/>
      <color theme="1"/>
      <name val="Calibri"/>
      <family val="2"/>
      <charset val="238"/>
      <scheme val="minor"/>
    </font>
    <font>
      <sz val="11"/>
      <name val="Calibri"/>
      <family val="2"/>
      <charset val="238"/>
      <scheme val="minor"/>
    </font>
    <font>
      <b/>
      <sz val="11"/>
      <name val="Calibri"/>
      <family val="2"/>
      <charset val="238"/>
      <scheme val="minor"/>
    </font>
    <font>
      <sz val="12"/>
      <name val="Arial"/>
      <family val="2"/>
      <charset val="238"/>
    </font>
    <font>
      <sz val="12"/>
      <color indexed="23"/>
      <name val="Arial"/>
      <family val="2"/>
      <charset val="238"/>
    </font>
    <font>
      <b/>
      <sz val="12"/>
      <name val="Arial"/>
      <family val="2"/>
      <charset val="238"/>
    </font>
    <font>
      <b/>
      <sz val="14"/>
      <color indexed="8"/>
      <name val="Arial"/>
      <family val="2"/>
      <charset val="238"/>
    </font>
    <font>
      <b/>
      <sz val="10"/>
      <color indexed="8"/>
      <name val="Arial"/>
      <family val="2"/>
      <charset val="238"/>
    </font>
    <font>
      <b/>
      <sz val="12"/>
      <color indexed="8"/>
      <name val="Arial"/>
      <family val="2"/>
      <charset val="238"/>
    </font>
    <font>
      <sz val="10"/>
      <color indexed="8"/>
      <name val="Arial"/>
      <family val="2"/>
      <charset val="238"/>
    </font>
    <font>
      <sz val="10"/>
      <name val="Arial"/>
      <family val="2"/>
      <charset val="238"/>
    </font>
    <font>
      <sz val="10"/>
      <color rgb="FF333333"/>
      <name val="Arial"/>
      <family val="2"/>
      <charset val="238"/>
    </font>
    <font>
      <sz val="8"/>
      <name val="Arial"/>
      <family val="2"/>
      <charset val="238"/>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0" fontId="13" fillId="2" borderId="2" xfId="0" applyFont="1" applyFill="1" applyBorder="1" applyAlignment="1" applyProtection="1">
      <alignment horizontal="center" vertical="center" wrapText="1"/>
      <protection locked="0"/>
    </xf>
    <xf numFmtId="4" fontId="13" fillId="2" borderId="2" xfId="0" applyNumberFormat="1" applyFont="1" applyFill="1" applyBorder="1" applyAlignment="1" applyProtection="1">
      <alignment horizontal="center" vertical="center" wrapText="1"/>
      <protection locked="0"/>
    </xf>
    <xf numFmtId="0" fontId="11" fillId="2" borderId="0" xfId="0" applyFont="1" applyFill="1" applyAlignment="1" applyProtection="1">
      <alignment horizontal="left"/>
      <protection locked="0"/>
    </xf>
    <xf numFmtId="0" fontId="11" fillId="2" borderId="0" xfId="0" applyFont="1" applyFill="1" applyProtection="1">
      <protection locked="0"/>
    </xf>
    <xf numFmtId="0" fontId="11" fillId="2" borderId="0" xfId="0" applyFont="1" applyFill="1" applyAlignment="1" applyProtection="1">
      <alignment horizontal="center"/>
      <protection locked="0"/>
    </xf>
    <xf numFmtId="4" fontId="12" fillId="2" borderId="0" xfId="0" applyNumberFormat="1" applyFont="1" applyFill="1" applyAlignment="1" applyProtection="1">
      <alignment horizontal="center"/>
      <protection locked="0"/>
    </xf>
    <xf numFmtId="4" fontId="11" fillId="2" borderId="0" xfId="0" applyNumberFormat="1" applyFont="1" applyFill="1" applyAlignment="1" applyProtection="1">
      <alignment horizontal="center"/>
      <protection locked="0"/>
    </xf>
    <xf numFmtId="0" fontId="11" fillId="2" borderId="0" xfId="0" applyFont="1" applyFill="1" applyAlignment="1" applyProtection="1">
      <alignment horizontal="right"/>
      <protection locked="0"/>
    </xf>
    <xf numFmtId="0" fontId="0" fillId="0" borderId="0" xfId="0" applyProtection="1">
      <protection locked="0"/>
    </xf>
    <xf numFmtId="4" fontId="0" fillId="0" borderId="0" xfId="0" applyNumberFormat="1" applyAlignment="1" applyProtection="1">
      <alignment horizontal="center"/>
      <protection locked="0"/>
    </xf>
    <xf numFmtId="0" fontId="4" fillId="2" borderId="0" xfId="0" applyFont="1" applyFill="1" applyAlignment="1" applyProtection="1">
      <alignment horizontal="left"/>
      <protection locked="0"/>
    </xf>
    <xf numFmtId="0" fontId="5" fillId="2" borderId="0" xfId="0" applyFont="1" applyFill="1" applyProtection="1">
      <protection locked="0"/>
    </xf>
    <xf numFmtId="0" fontId="4" fillId="2" borderId="0" xfId="0" applyFont="1" applyFill="1" applyAlignment="1" applyProtection="1">
      <alignment horizontal="center"/>
      <protection locked="0"/>
    </xf>
    <xf numFmtId="4" fontId="4" fillId="2" borderId="0" xfId="0" applyNumberFormat="1" applyFont="1" applyFill="1" applyAlignment="1" applyProtection="1">
      <alignment horizontal="center"/>
      <protection locked="0"/>
    </xf>
    <xf numFmtId="0" fontId="4" fillId="2" borderId="0" xfId="0" applyFont="1" applyFill="1" applyProtection="1">
      <protection locked="0"/>
    </xf>
    <xf numFmtId="0" fontId="6"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2" fillId="0" borderId="0" xfId="0" applyFont="1" applyAlignment="1" applyProtection="1">
      <alignment horizontal="justify" vertical="center" wrapText="1"/>
      <protection locked="0"/>
    </xf>
    <xf numFmtId="0" fontId="2" fillId="0" borderId="0" xfId="0" applyFont="1" applyProtection="1">
      <protection locked="0"/>
    </xf>
    <xf numFmtId="4" fontId="2" fillId="0" borderId="0" xfId="0" applyNumberFormat="1" applyFont="1" applyProtection="1">
      <protection locked="0"/>
    </xf>
    <xf numFmtId="0" fontId="2" fillId="0" borderId="0" xfId="0" applyFont="1" applyAlignment="1" applyProtection="1">
      <alignment horizontal="left" vertical="top" wrapText="1"/>
      <protection locked="0"/>
    </xf>
    <xf numFmtId="49" fontId="0" fillId="0" borderId="0" xfId="0" applyNumberFormat="1" applyProtection="1">
      <protection locked="0"/>
    </xf>
    <xf numFmtId="4" fontId="0" fillId="0" borderId="0" xfId="1" applyNumberFormat="1" applyFont="1" applyProtection="1">
      <protection locked="0"/>
    </xf>
    <xf numFmtId="4" fontId="0" fillId="0" borderId="0" xfId="0" applyNumberFormat="1" applyProtection="1">
      <protection locked="0"/>
    </xf>
    <xf numFmtId="0" fontId="0" fillId="0" borderId="0" xfId="0" applyAlignment="1" applyProtection="1">
      <alignment horizontal="center"/>
      <protection locked="0"/>
    </xf>
    <xf numFmtId="0" fontId="7" fillId="2" borderId="1" xfId="0" applyFont="1" applyFill="1" applyBorder="1" applyProtection="1">
      <protection locked="0"/>
    </xf>
    <xf numFmtId="0" fontId="8" fillId="2" borderId="1" xfId="0" applyFont="1" applyFill="1" applyBorder="1" applyAlignment="1" applyProtection="1">
      <alignment horizontal="left" vertical="top"/>
      <protection locked="0"/>
    </xf>
    <xf numFmtId="0" fontId="9" fillId="2" borderId="1" xfId="0" applyFont="1" applyFill="1" applyBorder="1" applyAlignment="1" applyProtection="1">
      <alignment horizontal="center"/>
      <protection locked="0"/>
    </xf>
    <xf numFmtId="0" fontId="9" fillId="2" borderId="1" xfId="0" applyFont="1" applyFill="1" applyBorder="1" applyAlignment="1" applyProtection="1">
      <alignment horizontal="right"/>
      <protection locked="0"/>
    </xf>
    <xf numFmtId="4" fontId="9" fillId="2" borderId="1" xfId="0" applyNumberFormat="1" applyFont="1" applyFill="1" applyBorder="1" applyAlignment="1" applyProtection="1">
      <alignment horizontal="right"/>
      <protection locked="0"/>
    </xf>
    <xf numFmtId="4" fontId="8" fillId="2" borderId="1" xfId="2" applyNumberFormat="1" applyFont="1" applyFill="1" applyBorder="1" applyAlignment="1" applyProtection="1">
      <alignment horizontal="center"/>
      <protection locked="0"/>
    </xf>
    <xf numFmtId="0" fontId="7" fillId="2" borderId="0" xfId="0" applyFont="1" applyFill="1" applyProtection="1">
      <protection locked="0"/>
    </xf>
    <xf numFmtId="0" fontId="8" fillId="2" borderId="0" xfId="0" applyFont="1" applyFill="1" applyAlignment="1" applyProtection="1">
      <alignment horizontal="left" vertical="top"/>
      <protection locked="0"/>
    </xf>
    <xf numFmtId="0" fontId="9" fillId="2" borderId="0" xfId="0" applyFont="1" applyFill="1" applyAlignment="1" applyProtection="1">
      <alignment horizontal="center"/>
      <protection locked="0"/>
    </xf>
    <xf numFmtId="0" fontId="9" fillId="2" borderId="0" xfId="0" applyFont="1" applyFill="1" applyAlignment="1" applyProtection="1">
      <alignment horizontal="right"/>
      <protection locked="0"/>
    </xf>
    <xf numFmtId="4" fontId="9" fillId="2" borderId="0" xfId="0" applyNumberFormat="1" applyFont="1" applyFill="1" applyAlignment="1" applyProtection="1">
      <alignment horizontal="right"/>
      <protection locked="0"/>
    </xf>
    <xf numFmtId="4" fontId="8" fillId="2" borderId="0" xfId="2" applyNumberFormat="1" applyFont="1" applyFill="1" applyBorder="1" applyAlignment="1" applyProtection="1">
      <alignment horizontal="center"/>
      <protection locked="0"/>
    </xf>
    <xf numFmtId="0" fontId="0" fillId="0" borderId="0" xfId="0" applyAlignment="1" applyProtection="1">
      <alignment horizontal="center" vertical="top"/>
    </xf>
    <xf numFmtId="49" fontId="0" fillId="0" borderId="0" xfId="0" applyNumberFormat="1" applyAlignment="1" applyProtection="1">
      <alignment wrapText="1"/>
    </xf>
    <xf numFmtId="49" fontId="0" fillId="0" borderId="0" xfId="0" applyNumberFormat="1" applyProtection="1"/>
    <xf numFmtId="0" fontId="0" fillId="0" borderId="0" xfId="0" applyProtection="1"/>
    <xf numFmtId="49" fontId="0" fillId="0" borderId="0" xfId="0" applyNumberFormat="1" applyAlignment="1" applyProtection="1">
      <alignment horizontal="center"/>
    </xf>
    <xf numFmtId="43" fontId="0" fillId="0" borderId="0" xfId="1" applyFont="1" applyProtection="1"/>
    <xf numFmtId="0" fontId="0" fillId="0" borderId="0" xfId="0" applyAlignment="1" applyProtection="1">
      <alignment horizontal="center"/>
    </xf>
    <xf numFmtId="0" fontId="2" fillId="2" borderId="0" xfId="0" applyFont="1" applyFill="1" applyAlignment="1" applyProtection="1">
      <alignment horizontal="left" vertical="center" wrapText="1"/>
    </xf>
    <xf numFmtId="0" fontId="2" fillId="2" borderId="0" xfId="0" applyFont="1" applyFill="1" applyAlignment="1" applyProtection="1">
      <alignment horizontal="center" wrapText="1"/>
    </xf>
    <xf numFmtId="0" fontId="0" fillId="0" borderId="0" xfId="0" applyAlignment="1" applyProtection="1">
      <alignment wrapText="1"/>
    </xf>
    <xf numFmtId="0" fontId="2" fillId="0" borderId="0" xfId="0" applyFont="1" applyAlignment="1" applyProtection="1">
      <alignment vertical="top" wrapText="1"/>
    </xf>
    <xf numFmtId="0" fontId="2" fillId="0" borderId="0" xfId="0" applyFont="1" applyAlignment="1" applyProtection="1">
      <alignment horizontal="justify" vertical="top" wrapText="1"/>
    </xf>
    <xf numFmtId="0" fontId="2" fillId="0" borderId="0" xfId="0" applyFont="1" applyAlignment="1" applyProtection="1">
      <alignment vertical="center" wrapText="1"/>
    </xf>
  </cellXfs>
  <cellStyles count="3">
    <cellStyle name="Normalno" xfId="0" builtinId="0"/>
    <cellStyle name="Valuta" xfId="2" builtinId="4"/>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STE%202024\TRO&#352;KOVIK%20NC%20CESTE%20POJA&#268;ANO%20ODR&#381;AVANJE%20PROCJE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ĆI UVJETI GRAĐENJA"/>
      <sheetName val="1. NC "/>
      <sheetName val="2. NC  "/>
      <sheetName val="3. NC  "/>
      <sheetName val="4. NC  "/>
      <sheetName val="5. NC "/>
      <sheetName val="6. NC"/>
      <sheetName val="7. NC "/>
      <sheetName val="8. NC "/>
      <sheetName val="rekapitulacija"/>
    </sheetNames>
    <sheetDataSet>
      <sheetData sheetId="0"/>
      <sheetData sheetId="1"/>
      <sheetData sheetId="2">
        <row r="16">
          <cell r="B16" t="str">
            <v>Stavka obuhvaća, rezanje asfalta debljine do 10 cm na mjestu spoja nove i postojeće asfaltne konstrukcije.</v>
          </cell>
        </row>
        <row r="17">
          <cell r="B17" t="str">
            <v>Obračun po m izrezanog  asfalta.</v>
          </cell>
          <cell r="C17" t="str">
            <v>m1</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24357-125D-4193-9403-7D60474CAD0A}">
  <dimension ref="A1:G39"/>
  <sheetViews>
    <sheetView tabSelected="1" topLeftCell="A27" workbookViewId="0">
      <selection activeCell="N32" sqref="N32"/>
    </sheetView>
  </sheetViews>
  <sheetFormatPr defaultRowHeight="15" x14ac:dyDescent="0.25"/>
  <cols>
    <col min="1" max="1" width="9.140625" style="9"/>
    <col min="2" max="2" width="29.140625" style="9" customWidth="1"/>
    <col min="3" max="3" width="6.42578125" style="9" customWidth="1"/>
    <col min="4" max="4" width="9.42578125" style="9" customWidth="1"/>
    <col min="5" max="5" width="10.140625" style="24" customWidth="1"/>
    <col min="6" max="6" width="14" style="24" customWidth="1"/>
    <col min="7" max="16384" width="9.140625" style="9"/>
  </cols>
  <sheetData>
    <row r="1" spans="1:7" s="15" customFormat="1" ht="15" customHeight="1" x14ac:dyDescent="0.2">
      <c r="A1" s="11" t="s">
        <v>27</v>
      </c>
      <c r="B1" s="12"/>
      <c r="C1" s="13"/>
      <c r="D1" s="13"/>
      <c r="E1" s="14"/>
      <c r="F1" s="14"/>
    </row>
    <row r="2" spans="1:7" s="15" customFormat="1" ht="15" customHeight="1" x14ac:dyDescent="0.2">
      <c r="A2" s="11" t="s">
        <v>15</v>
      </c>
      <c r="B2" s="12"/>
      <c r="C2" s="13"/>
      <c r="D2" s="13"/>
      <c r="E2" s="14"/>
      <c r="F2" s="14"/>
    </row>
    <row r="5" spans="1:7" ht="15.75" x14ac:dyDescent="0.25">
      <c r="A5" s="16" t="s">
        <v>16</v>
      </c>
      <c r="B5" s="17"/>
      <c r="C5" s="17"/>
      <c r="D5" s="17"/>
      <c r="E5" s="17"/>
      <c r="F5" s="17"/>
    </row>
    <row r="6" spans="1:7" x14ac:dyDescent="0.25">
      <c r="A6" s="18"/>
      <c r="B6" s="19"/>
      <c r="C6" s="19"/>
      <c r="D6" s="19"/>
      <c r="E6" s="20"/>
      <c r="F6" s="20"/>
      <c r="G6" s="19"/>
    </row>
    <row r="7" spans="1:7" ht="273" customHeight="1" x14ac:dyDescent="0.25">
      <c r="A7" s="21" t="s">
        <v>28</v>
      </c>
      <c r="B7" s="21"/>
      <c r="C7" s="21"/>
      <c r="D7" s="21"/>
      <c r="E7" s="21"/>
      <c r="F7" s="21"/>
      <c r="G7" s="21"/>
    </row>
    <row r="8" spans="1:7" ht="194.25" customHeight="1" x14ac:dyDescent="0.25">
      <c r="A8" s="21" t="s">
        <v>0</v>
      </c>
      <c r="B8" s="21"/>
      <c r="C8" s="21"/>
      <c r="D8" s="21"/>
      <c r="E8" s="21"/>
      <c r="F8" s="21"/>
      <c r="G8" s="21"/>
    </row>
    <row r="9" spans="1:7" ht="183.75" customHeight="1" x14ac:dyDescent="0.25">
      <c r="A9" s="21" t="s">
        <v>29</v>
      </c>
      <c r="B9" s="21"/>
      <c r="C9" s="21"/>
      <c r="D9" s="21"/>
      <c r="E9" s="21"/>
      <c r="F9" s="21"/>
      <c r="G9" s="21"/>
    </row>
    <row r="10" spans="1:7" ht="110.25" customHeight="1" x14ac:dyDescent="0.25">
      <c r="A10" s="21" t="s">
        <v>30</v>
      </c>
      <c r="B10" s="21"/>
      <c r="C10" s="21"/>
      <c r="D10" s="21"/>
      <c r="E10" s="21"/>
      <c r="F10" s="21"/>
      <c r="G10" s="21"/>
    </row>
    <row r="11" spans="1:7" ht="33.75" x14ac:dyDescent="0.25">
      <c r="B11" s="22"/>
      <c r="C11" s="1" t="s">
        <v>31</v>
      </c>
      <c r="D11" s="1" t="s">
        <v>32</v>
      </c>
      <c r="E11" s="2" t="s">
        <v>33</v>
      </c>
      <c r="F11" s="2" t="s">
        <v>34</v>
      </c>
    </row>
    <row r="12" spans="1:7" ht="30" customHeight="1" x14ac:dyDescent="0.25">
      <c r="A12" s="38" t="s">
        <v>1</v>
      </c>
      <c r="B12" s="39" t="s">
        <v>2</v>
      </c>
      <c r="C12" s="40"/>
      <c r="D12" s="41"/>
      <c r="E12" s="23"/>
    </row>
    <row r="13" spans="1:7" x14ac:dyDescent="0.25">
      <c r="A13" s="38"/>
      <c r="B13" s="40" t="str">
        <f>'[1]2. NC  '!B17</f>
        <v>Obračun po m izrezanog  asfalta.</v>
      </c>
      <c r="C13" s="42" t="str">
        <f>'[1]2. NC  '!C17</f>
        <v>m1</v>
      </c>
      <c r="D13" s="43">
        <v>40</v>
      </c>
      <c r="E13" s="23"/>
      <c r="F13" s="24">
        <f>D13*E13</f>
        <v>0</v>
      </c>
    </row>
    <row r="14" spans="1:7" x14ac:dyDescent="0.25">
      <c r="A14" s="38"/>
      <c r="B14" s="41"/>
      <c r="C14" s="44"/>
      <c r="D14" s="43"/>
      <c r="E14" s="23"/>
    </row>
    <row r="15" spans="1:7" ht="60" x14ac:dyDescent="0.25">
      <c r="A15" s="38" t="s">
        <v>20</v>
      </c>
      <c r="B15" s="45" t="s">
        <v>21</v>
      </c>
      <c r="C15" s="46" t="s">
        <v>6</v>
      </c>
      <c r="D15" s="43">
        <v>31</v>
      </c>
      <c r="E15" s="23"/>
      <c r="F15" s="24">
        <f>D15*E15</f>
        <v>0</v>
      </c>
    </row>
    <row r="16" spans="1:7" x14ac:dyDescent="0.25">
      <c r="A16" s="38"/>
      <c r="B16" s="41"/>
      <c r="C16" s="44"/>
      <c r="D16" s="43"/>
      <c r="E16" s="23"/>
    </row>
    <row r="17" spans="1:6" ht="62.25" customHeight="1" x14ac:dyDescent="0.25">
      <c r="A17" s="38" t="s">
        <v>3</v>
      </c>
      <c r="B17" s="47" t="s">
        <v>4</v>
      </c>
      <c r="C17" s="44"/>
      <c r="D17" s="43"/>
      <c r="E17" s="23"/>
    </row>
    <row r="18" spans="1:6" ht="21" customHeight="1" x14ac:dyDescent="0.25">
      <c r="A18" s="38"/>
      <c r="B18" s="47" t="s">
        <v>5</v>
      </c>
      <c r="C18" s="44" t="s">
        <v>6</v>
      </c>
      <c r="D18" s="43">
        <v>820</v>
      </c>
      <c r="E18" s="23"/>
      <c r="F18" s="24">
        <f>D18*E18</f>
        <v>0</v>
      </c>
    </row>
    <row r="19" spans="1:6" x14ac:dyDescent="0.25">
      <c r="A19" s="38"/>
      <c r="B19" s="41"/>
      <c r="C19" s="44"/>
      <c r="D19" s="43"/>
      <c r="E19" s="23"/>
    </row>
    <row r="20" spans="1:6" ht="210" x14ac:dyDescent="0.25">
      <c r="A20" s="38" t="s">
        <v>7</v>
      </c>
      <c r="B20" s="48" t="s">
        <v>22</v>
      </c>
      <c r="C20" s="44" t="s">
        <v>23</v>
      </c>
      <c r="D20" s="43">
        <v>9</v>
      </c>
      <c r="E20" s="23"/>
      <c r="F20" s="24">
        <f>D20*E20</f>
        <v>0</v>
      </c>
    </row>
    <row r="21" spans="1:6" x14ac:dyDescent="0.25">
      <c r="A21" s="38"/>
      <c r="B21" s="41"/>
      <c r="C21" s="44"/>
      <c r="D21" s="43"/>
      <c r="E21" s="23"/>
    </row>
    <row r="22" spans="1:6" ht="63.75" customHeight="1" x14ac:dyDescent="0.25">
      <c r="A22" s="38" t="s">
        <v>9</v>
      </c>
      <c r="B22" s="47" t="s">
        <v>8</v>
      </c>
      <c r="C22" s="44"/>
      <c r="D22" s="43"/>
      <c r="E22" s="23"/>
    </row>
    <row r="23" spans="1:6" ht="18" customHeight="1" x14ac:dyDescent="0.25">
      <c r="A23" s="38"/>
      <c r="B23" s="47" t="s">
        <v>24</v>
      </c>
      <c r="C23" s="44" t="s">
        <v>6</v>
      </c>
      <c r="D23" s="43">
        <v>30</v>
      </c>
      <c r="E23" s="23"/>
      <c r="F23" s="24">
        <f>D23*E23</f>
        <v>0</v>
      </c>
    </row>
    <row r="24" spans="1:6" x14ac:dyDescent="0.25">
      <c r="A24" s="38"/>
      <c r="B24" s="41" t="s">
        <v>25</v>
      </c>
      <c r="C24" s="44" t="s">
        <v>6</v>
      </c>
      <c r="D24" s="43">
        <v>680</v>
      </c>
      <c r="E24" s="23"/>
      <c r="F24" s="24">
        <f>D24*E24</f>
        <v>0</v>
      </c>
    </row>
    <row r="25" spans="1:6" x14ac:dyDescent="0.25">
      <c r="A25" s="38"/>
      <c r="B25" s="41"/>
      <c r="C25" s="44"/>
      <c r="D25" s="43"/>
      <c r="E25" s="23"/>
    </row>
    <row r="26" spans="1:6" ht="258" customHeight="1" x14ac:dyDescent="0.25">
      <c r="A26" s="38" t="s">
        <v>26</v>
      </c>
      <c r="B26" s="49" t="s">
        <v>10</v>
      </c>
      <c r="C26" s="44"/>
      <c r="D26" s="43"/>
      <c r="E26" s="23"/>
    </row>
    <row r="27" spans="1:6" ht="75" customHeight="1" x14ac:dyDescent="0.25">
      <c r="A27" s="38"/>
      <c r="B27" s="50" t="s">
        <v>11</v>
      </c>
      <c r="C27" s="44"/>
      <c r="D27" s="43"/>
      <c r="E27" s="23"/>
      <c r="F27" s="24">
        <f>D27*E27</f>
        <v>0</v>
      </c>
    </row>
    <row r="28" spans="1:6" ht="36" customHeight="1" x14ac:dyDescent="0.25">
      <c r="A28" s="41"/>
      <c r="B28" s="50" t="s">
        <v>12</v>
      </c>
      <c r="C28" s="44" t="s">
        <v>13</v>
      </c>
      <c r="D28" s="43">
        <v>490</v>
      </c>
      <c r="E28" s="23"/>
      <c r="F28" s="24">
        <f>D28*E28</f>
        <v>0</v>
      </c>
    </row>
    <row r="29" spans="1:6" x14ac:dyDescent="0.25">
      <c r="C29" s="25"/>
      <c r="E29" s="23"/>
    </row>
    <row r="30" spans="1:6" ht="18" x14ac:dyDescent="0.25">
      <c r="A30" s="26"/>
      <c r="B30" s="27" t="s">
        <v>14</v>
      </c>
      <c r="C30" s="28"/>
      <c r="D30" s="29"/>
      <c r="E30" s="30"/>
      <c r="F30" s="31">
        <f>SUM(F11:F29)</f>
        <v>0</v>
      </c>
    </row>
    <row r="32" spans="1:6" ht="18" x14ac:dyDescent="0.25">
      <c r="A32" s="26"/>
      <c r="B32" s="27" t="s">
        <v>17</v>
      </c>
      <c r="C32" s="28"/>
      <c r="D32" s="29"/>
      <c r="E32" s="30"/>
      <c r="F32" s="31">
        <f>F30*25%</f>
        <v>0</v>
      </c>
    </row>
    <row r="33" spans="1:6" x14ac:dyDescent="0.25">
      <c r="A33" s="4"/>
      <c r="B33" s="4"/>
      <c r="C33" s="5"/>
      <c r="D33" s="5"/>
      <c r="E33" s="7"/>
      <c r="F33" s="7"/>
    </row>
    <row r="34" spans="1:6" ht="18" x14ac:dyDescent="0.25">
      <c r="A34" s="26"/>
      <c r="B34" s="27" t="s">
        <v>18</v>
      </c>
      <c r="C34" s="28"/>
      <c r="D34" s="29"/>
      <c r="E34" s="30"/>
      <c r="F34" s="31">
        <f>F30+F32</f>
        <v>0</v>
      </c>
    </row>
    <row r="35" spans="1:6" ht="18" x14ac:dyDescent="0.25">
      <c r="A35" s="32"/>
      <c r="B35" s="33"/>
      <c r="C35" s="34"/>
      <c r="D35" s="35"/>
      <c r="E35" s="36"/>
      <c r="F35" s="37"/>
    </row>
    <row r="36" spans="1:6" x14ac:dyDescent="0.25">
      <c r="A36" s="3" t="s">
        <v>19</v>
      </c>
      <c r="B36" s="4"/>
      <c r="C36" s="5"/>
      <c r="D36" s="5"/>
      <c r="E36" s="6"/>
      <c r="F36" s="7"/>
    </row>
    <row r="37" spans="1:6" x14ac:dyDescent="0.25">
      <c r="A37" s="3"/>
      <c r="B37" s="4"/>
      <c r="C37" s="5"/>
      <c r="D37" s="4"/>
      <c r="E37" s="7" t="s">
        <v>35</v>
      </c>
      <c r="F37" s="7"/>
    </row>
    <row r="38" spans="1:6" x14ac:dyDescent="0.25">
      <c r="A38" s="8"/>
      <c r="B38" s="4"/>
      <c r="C38" s="5"/>
      <c r="D38" s="4"/>
      <c r="E38" s="7"/>
      <c r="F38" s="7"/>
    </row>
    <row r="39" spans="1:6" x14ac:dyDescent="0.25">
      <c r="E39" s="10"/>
      <c r="F39" s="10"/>
    </row>
  </sheetData>
  <sheetProtection algorithmName="SHA-512" hashValue="VAH4f06hzR7iN/c2UtNIyhDqdZI6AdG9zmIpWQ3ruFQLpJSRh6R3X18pbPoqI+U/IV2GqUshD4RhFxgtI+SdOg==" saltValue="Qx2UeysVu5k//93j6nlJcA==" spinCount="100000" sheet="1" objects="1" scenarios="1"/>
  <mergeCells count="5">
    <mergeCell ref="A5:F5"/>
    <mergeCell ref="A7:G7"/>
    <mergeCell ref="A8:G8"/>
    <mergeCell ref="A9:G9"/>
    <mergeCell ref="A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AB795-4D0A-4A68-99C5-CE9D52BCBDF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L.DOM-KURIJA</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dcterms:created xsi:type="dcterms:W3CDTF">2024-05-14T10:46:32Z</dcterms:created>
  <dcterms:modified xsi:type="dcterms:W3CDTF">2024-05-22T09:44:53Z</dcterms:modified>
</cp:coreProperties>
</file>