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orisnik\Desktop\JAVNA NABAVA\2024\OROSLAVJE\Asfaltiranje NC - grupe\troškovnici bez cijena\"/>
    </mc:Choice>
  </mc:AlternateContent>
  <xr:revisionPtr revIDLastSave="0" documentId="13_ncr:1_{D1A93F10-A71E-4AB8-8908-CCAEDCB1F7B3}" xr6:coauthVersionLast="47" xr6:coauthVersionMax="47" xr10:uidLastSave="{00000000-0000-0000-0000-000000000000}"/>
  <bookViews>
    <workbookView xWindow="-120" yWindow="-120" windowWidth="29040" windowHeight="15720" xr2:uid="{0E40D85C-66D0-43A1-BF1E-8B9FB9B21D7B}"/>
  </bookViews>
  <sheets>
    <sheet name="LIPOVEČKA 2" sheetId="2" r:id="rId1"/>
    <sheet name="List1"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 l="1"/>
  <c r="F20" i="2"/>
  <c r="B13" i="2"/>
  <c r="F13" i="2"/>
  <c r="F15" i="2"/>
  <c r="F17" i="2"/>
  <c r="F22" i="2"/>
  <c r="F26" i="2"/>
  <c r="F28" i="2" l="1"/>
  <c r="F30" i="2" s="1"/>
  <c r="F32" i="2" s="1"/>
</calcChain>
</file>

<file path=xl/sharedStrings.xml><?xml version="1.0" encoding="utf-8"?>
<sst xmlns="http://schemas.openxmlformats.org/spreadsheetml/2006/main" count="38" uniqueCount="34">
  <si>
    <t>UKUPNO:</t>
  </si>
  <si>
    <t>m</t>
  </si>
  <si>
    <t>Po  metru stvarno izvedene bankine</t>
  </si>
  <si>
    <t>Razastiranje i planiranje obavlja se strojno uz potreban ručni rad. Zbijanje se obavlja lakim glatkim valjcima u jednom prolazu.</t>
  </si>
  <si>
    <r>
      <t>Izrada bankina od zrnatog kamenog materijala. Debljina sloja zrnatog kamenog materijala bankine u zbijenom stanju iznosi 6</t>
    </r>
    <r>
      <rPr>
        <b/>
        <sz val="11"/>
        <rFont val="Calibri"/>
        <family val="2"/>
        <charset val="238"/>
        <scheme val="minor"/>
      </rPr>
      <t>cm</t>
    </r>
    <r>
      <rPr>
        <sz val="11"/>
        <rFont val="Calibri"/>
        <family val="2"/>
        <charset val="238"/>
        <scheme val="minor"/>
      </rPr>
      <t>, a širina bankine iznosi 30cm. Rad obuhvaća dobavu zrnatog kamenog materijala, razastiranje, planiranje i zbijanje.
Razastiranje i planiranje obavlja se strojno grejderom uz potreban ručni rad. Zbijanje se obavlja glatkim valjcima ili valjcima s kotačima na pneumaticima uz potrebno kvašenje vodom.</t>
    </r>
  </si>
  <si>
    <t>5.</t>
  </si>
  <si>
    <t>m2</t>
  </si>
  <si>
    <t>Dobava i ugradnja bitumeniziranog nosivo-habajućeg sloja AC16surf50/70 d=6cm u uvaljanom stanju.</t>
  </si>
  <si>
    <t>4.</t>
  </si>
  <si>
    <t>m3</t>
  </si>
  <si>
    <t>Zamjena sloja slabog tla boljim materijalom. Ovaj rad izvodi se  na dijelovima gdje je uklonjen oštećeni asfalt.  Predviđenu zamjenu slabog temeljnog tla potrebno je izvršiti u debljini od 20 cm i to sa kamenim nasipnim materijalom granulacije 0-31 mm2.Stavka obuhvača nabavu prijevoz kamenog materijala te ugradnju i valjanje.Obračun po m3 ugrađenog kamenog materijala.</t>
  </si>
  <si>
    <t>3.</t>
  </si>
  <si>
    <t>Rušenje postojećih asfaltnih površina ceste u debljini 6 cm sa utovarom i odvozom na deponij udaljenosti do 3 km.</t>
  </si>
  <si>
    <t>2.</t>
  </si>
  <si>
    <t>Rezanje asfalta na spoju s postojećom cestom</t>
  </si>
  <si>
    <t>1.</t>
  </si>
  <si>
    <t xml:space="preserve">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i Investitora. 
Svi eventualni geodetski radovi potrebni za izvedbu predmetnih radova  obračunati su kroz jedinične stavke troškovnika i neće se posebno obračunavati. Obuhvaćen je sav rad na održavanju točaka operativnog poligona i repera, rad na iskolčenju trase i svih njenih sastavnih dijelova, objekata u trasi i preko trase, sva mjerenja u vezi prijenosa podataka iz projekta na teren i obrnuto, postavljanje i održavanje iskolčenih oznaka na terenu od početka radova do predaje svih radova investitoru.
Izvođačeva je obveza održavanje javnih cesta koje koristi u svrhu građenja, te sanacija svih eventualnih oštećenja nastalih korištenjem. Po završetku radova ceste je potrebno dovesti u prvobitno stanje bez prava na naknadu troškova.
</t>
  </si>
  <si>
    <t>Naručitelj:  Grad Oroslavje, Oro trg 1, 49243 Oroslavje</t>
  </si>
  <si>
    <t>TROŠKOVNIK GRAĐEVINSKIH RADOVA</t>
  </si>
  <si>
    <r>
      <t xml:space="preserve">PDV </t>
    </r>
    <r>
      <rPr>
        <sz val="10"/>
        <color indexed="8"/>
        <rFont val="Arial"/>
        <family val="2"/>
        <charset val="238"/>
      </rPr>
      <t>(ako je primjenjivo)</t>
    </r>
    <r>
      <rPr>
        <b/>
        <sz val="10"/>
        <color indexed="8"/>
        <rFont val="Arial"/>
        <family val="2"/>
        <charset val="238"/>
      </rPr>
      <t>:</t>
    </r>
  </si>
  <si>
    <t>SVEUKUPNO:</t>
  </si>
  <si>
    <t>Mjesto i datum:</t>
  </si>
  <si>
    <t xml:space="preserve">a)dužina=33m, širina=1,7m </t>
  </si>
  <si>
    <t>b)dužina=32m, širina=3,0m</t>
  </si>
  <si>
    <t xml:space="preserve">c)dužina=63m, širina=3,2m </t>
  </si>
  <si>
    <t>Grupa 2: Nerazvrstana cesta - Lipovečka ulica (k.č.br. 1702), Oroslavje - sanacija</t>
  </si>
  <si>
    <t xml:space="preserve">U svim slučajevima potrebe izmjena ili nadopuna troškovnka  odluku o tome donositi će sporazumno  Nadzorni inženjer i predstavnik Izvođača, uz suglasnost Investitora a tu svoju odluku unosit će u Građevinski dnevnik. Sve izmjene i dopune troškovnika, za koje se po Građevinskom dnevniku ne može dokazati da su vjerodostojni opisanom postupku neće se obračunati niti u privremenom, niti u konačnom obračunu.
Izvođač je dužan postupati u skladu sa Općim tehničkim uvjetima za radove na cestama (Zagreb, izdanje 2001. god.), osim ako je u troškovniku drukčije istaknuto.
</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</si>
  <si>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
Obračun količina radova vrši se prema dimenzijama definiranim troškovnikom. 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</si>
  <si>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Pečat i potpis ovlaštene osobe ponuditelja:</t>
  </si>
  <si>
    <t>JM</t>
  </si>
  <si>
    <t>KOLIČINA</t>
  </si>
  <si>
    <t>JEDINIČNA CIJENA (EUR)</t>
  </si>
  <si>
    <t>UKUPNO (EUR)</t>
  </si>
  <si>
    <t xml:space="preserve">
Jedinične cijene obuhvaćaju sav rad, opremu, materijal, režiju gradilišta i uprave poduzeća, sva davanja te zaradu poduzeća.
U cijene ulaze svi troškovi potrebni za izvedbu predmetnih radova uključujući nabavu i transport potrebnih materijala, pomoćne radove i radove na izvedbi gradilišnih prometnica i pristupnih putova za strojeve, nabavu pomoćnih naprava i drugih sredstava potrebnih za ispravnu izvedbu. U stavkama su uračunati svi radovi potrebni za ispravno dovršenje predmetnih radova, na osnovi normi, propisa i priznatih pravila tehničke struke. Tako su u stavkama uračunati troškovi propisnog zbrinjavanja viška materijala, nabave gradiva, nadzorni, rukovodeći i drugi poslovi poduzeća, alata, sprava i strojeva, svi sitni metalni i drugi dijelovi potrebni kod građenja, potrebna osiguranja tijekom radova, osiguranje odvijanja prometa, privremena signalizacija i regulacija javnog prometa za vrijeme gradnje, signali na građevini danju i noću, čuvanje i sl, ukratko, sve što je posredno ili neposredno potrebno za izvršenje radova.
Ponuđač je dužan proučiti ponudbenu dokumentaciju, te u slučaju nejasnoća ili grešaka dostaviti upit investitoru. Preporuča se prije izrade ponude izvršiti uvid postojećeg stanja na predmetnoj lokaciji.
Nakon dovršenja gradnje Izvoditelj će predati posve uređeno gradilište i okolinu građevine predstavniku Investitora uz prisutnost nadzornog inženjera.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</si>
</sst>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43" formatCode="_-* #,##0.00_-;\-* #,##0.00_-;_-* &quot;-&quot;??_-;_-@_-"/>
  </numFmts>
  <fonts count="15"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sz val="12"/>
      <name val="Arial"/>
      <family val="2"/>
      <charset val="238"/>
    </font>
    <font>
      <sz val="12"/>
      <color indexed="23"/>
      <name val="Arial"/>
      <family val="2"/>
      <charset val="238"/>
    </font>
    <font>
      <b/>
      <sz val="12"/>
      <name val="Arial"/>
      <family val="2"/>
      <charset val="238"/>
    </font>
    <font>
      <b/>
      <sz val="14"/>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sz val="10"/>
      <name val="Arial"/>
      <family val="2"/>
      <charset val="238"/>
    </font>
    <font>
      <sz val="10"/>
      <color rgb="FF333333"/>
      <name val="Arial"/>
      <family val="2"/>
      <charset val="238"/>
    </font>
    <font>
      <b/>
      <i/>
      <sz val="10"/>
      <name val="Arial"/>
      <family val="2"/>
      <charset val="238"/>
    </font>
    <font>
      <sz val="8"/>
      <name val="Arial"/>
      <family val="2"/>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4">
    <xf numFmtId="0" fontId="0" fillId="0" borderId="0" xfId="0"/>
    <xf numFmtId="0" fontId="7" fillId="2" borderId="0" xfId="0" applyFont="1" applyFill="1" applyProtection="1">
      <protection locked="0"/>
    </xf>
    <xf numFmtId="0" fontId="8" fillId="2" borderId="0" xfId="0" applyFont="1" applyFill="1" applyAlignment="1" applyProtection="1">
      <alignment horizontal="left" vertical="top"/>
      <protection locked="0"/>
    </xf>
    <xf numFmtId="0" fontId="9" fillId="2" borderId="0" xfId="0" applyFont="1" applyFill="1" applyAlignment="1" applyProtection="1">
      <alignment horizontal="center"/>
      <protection locked="0"/>
    </xf>
    <xf numFmtId="0" fontId="9" fillId="2" borderId="0" xfId="0" applyFont="1" applyFill="1" applyAlignment="1" applyProtection="1">
      <alignment horizontal="right"/>
      <protection locked="0"/>
    </xf>
    <xf numFmtId="4" fontId="9" fillId="2" borderId="0" xfId="0" applyNumberFormat="1" applyFont="1" applyFill="1" applyAlignment="1" applyProtection="1">
      <alignment horizontal="right"/>
      <protection locked="0"/>
    </xf>
    <xf numFmtId="0" fontId="11" fillId="2" borderId="0" xfId="0" applyFont="1" applyFill="1" applyAlignment="1" applyProtection="1">
      <alignment horizontal="left"/>
      <protection locked="0"/>
    </xf>
    <xf numFmtId="0" fontId="11" fillId="2" borderId="0" xfId="0" applyFont="1" applyFill="1" applyProtection="1">
      <protection locked="0"/>
    </xf>
    <xf numFmtId="0" fontId="11" fillId="2" borderId="0" xfId="0" applyFont="1" applyFill="1" applyAlignment="1" applyProtection="1">
      <alignment horizontal="center"/>
      <protection locked="0"/>
    </xf>
    <xf numFmtId="4" fontId="12" fillId="2" borderId="0" xfId="0" applyNumberFormat="1" applyFont="1" applyFill="1" applyAlignment="1" applyProtection="1">
      <alignment horizontal="center"/>
      <protection locked="0"/>
    </xf>
    <xf numFmtId="4" fontId="11" fillId="2" borderId="0" xfId="0" applyNumberFormat="1" applyFont="1" applyFill="1" applyAlignment="1" applyProtection="1">
      <alignment horizontal="center"/>
      <protection locked="0"/>
    </xf>
    <xf numFmtId="0" fontId="11" fillId="2" borderId="0" xfId="0" applyFont="1" applyFill="1" applyAlignment="1" applyProtection="1">
      <alignment horizontal="right"/>
      <protection locked="0"/>
    </xf>
    <xf numFmtId="0" fontId="13" fillId="2" borderId="0" xfId="0" quotePrefix="1" applyFont="1" applyFill="1" applyProtection="1">
      <protection locked="0"/>
    </xf>
    <xf numFmtId="0" fontId="13" fillId="2" borderId="0" xfId="0" applyFont="1" applyFill="1" applyProtection="1">
      <protection locked="0"/>
    </xf>
    <xf numFmtId="4" fontId="13" fillId="2" borderId="0" xfId="0" applyNumberFormat="1" applyFont="1" applyFill="1" applyProtection="1">
      <protection locked="0"/>
    </xf>
    <xf numFmtId="4" fontId="14" fillId="2" borderId="2" xfId="0" applyNumberFormat="1" applyFont="1" applyFill="1" applyBorder="1" applyAlignment="1" applyProtection="1">
      <alignment horizontal="center" vertical="center" wrapText="1"/>
      <protection locked="0"/>
    </xf>
    <xf numFmtId="4" fontId="14" fillId="2" borderId="2" xfId="0" applyNumberFormat="1" applyFont="1" applyFill="1" applyBorder="1" applyAlignment="1" applyProtection="1">
      <alignment vertical="center" wrapText="1"/>
      <protection locked="0"/>
    </xf>
    <xf numFmtId="4" fontId="8" fillId="2" borderId="0" xfId="2" applyNumberFormat="1" applyFont="1" applyFill="1" applyBorder="1" applyAlignment="1" applyProtection="1">
      <protection locked="0"/>
    </xf>
    <xf numFmtId="4" fontId="11" fillId="2" borderId="0" xfId="0" applyNumberFormat="1" applyFont="1" applyFill="1" applyAlignment="1" applyProtection="1">
      <protection locked="0"/>
    </xf>
    <xf numFmtId="4" fontId="13" fillId="2" borderId="0" xfId="0" applyNumberFormat="1" applyFont="1" applyFill="1" applyAlignment="1" applyProtection="1">
      <protection locked="0"/>
    </xf>
    <xf numFmtId="0" fontId="4" fillId="2" borderId="0" xfId="0" applyFont="1" applyFill="1" applyAlignment="1" applyProtection="1">
      <alignment horizontal="left"/>
      <protection locked="0"/>
    </xf>
    <xf numFmtId="0" fontId="5" fillId="2" borderId="0" xfId="0" applyFont="1" applyFill="1" applyProtection="1">
      <protection locked="0"/>
    </xf>
    <xf numFmtId="0" fontId="4" fillId="2" borderId="0" xfId="0" applyFont="1" applyFill="1" applyAlignment="1" applyProtection="1">
      <alignment horizontal="center"/>
      <protection locked="0"/>
    </xf>
    <xf numFmtId="4" fontId="4" fillId="2" borderId="0" xfId="0" applyNumberFormat="1" applyFont="1" applyFill="1" applyAlignment="1" applyProtection="1">
      <alignment horizontal="center"/>
      <protection locked="0"/>
    </xf>
    <xf numFmtId="4" fontId="4" fillId="2" borderId="0" xfId="0" applyNumberFormat="1" applyFont="1" applyFill="1" applyAlignment="1" applyProtection="1">
      <protection locked="0"/>
    </xf>
    <xf numFmtId="0" fontId="4" fillId="2" borderId="0" xfId="0" applyFont="1" applyFill="1" applyProtection="1">
      <protection locked="0"/>
    </xf>
    <xf numFmtId="0" fontId="6"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0" borderId="0" xfId="0" applyProtection="1">
      <protection locked="0"/>
    </xf>
    <xf numFmtId="0" fontId="2" fillId="0" borderId="0" xfId="0" applyFont="1" applyAlignment="1" applyProtection="1">
      <alignment horizontal="justify" vertical="center" wrapText="1"/>
      <protection locked="0"/>
    </xf>
    <xf numFmtId="0" fontId="2" fillId="0" borderId="0" xfId="0" applyFont="1" applyProtection="1">
      <protection locked="0"/>
    </xf>
    <xf numFmtId="4" fontId="2" fillId="0" borderId="0" xfId="0" applyNumberFormat="1" applyFont="1" applyProtection="1">
      <protection locked="0"/>
    </xf>
    <xf numFmtId="4" fontId="2" fillId="0" borderId="0" xfId="0" applyNumberFormat="1" applyFont="1" applyAlignment="1" applyProtection="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4" fontId="2" fillId="0" borderId="0" xfId="1" applyNumberFormat="1" applyFont="1" applyAlignment="1" applyProtection="1">
      <alignment horizontal="right" wrapText="1"/>
      <protection locked="0"/>
    </xf>
    <xf numFmtId="4" fontId="2" fillId="0" borderId="0" xfId="0" applyNumberFormat="1" applyFont="1" applyAlignment="1" applyProtection="1">
      <alignment vertical="top" wrapText="1"/>
      <protection locked="0"/>
    </xf>
    <xf numFmtId="4" fontId="2" fillId="0" borderId="0" xfId="0" applyNumberFormat="1" applyFont="1" applyAlignment="1" applyProtection="1">
      <alignment wrapText="1"/>
      <protection locked="0"/>
    </xf>
    <xf numFmtId="4" fontId="0" fillId="0" borderId="0" xfId="1" applyNumberFormat="1" applyFont="1" applyAlignment="1" applyProtection="1">
      <alignment horizontal="right"/>
      <protection locked="0"/>
    </xf>
    <xf numFmtId="4" fontId="0" fillId="0" borderId="0" xfId="0" applyNumberFormat="1" applyAlignment="1" applyProtection="1">
      <protection locked="0"/>
    </xf>
    <xf numFmtId="2" fontId="0" fillId="0" borderId="0" xfId="0" applyNumberFormat="1" applyProtection="1">
      <protection locked="0"/>
    </xf>
    <xf numFmtId="0" fontId="7" fillId="2" borderId="1" xfId="0" applyFont="1" applyFill="1" applyBorder="1" applyProtection="1">
      <protection locked="0"/>
    </xf>
    <xf numFmtId="0" fontId="8" fillId="2" borderId="1" xfId="0" applyFont="1" applyFill="1" applyBorder="1" applyAlignment="1" applyProtection="1">
      <alignment horizontal="left" vertical="top"/>
      <protection locked="0"/>
    </xf>
    <xf numFmtId="0" fontId="9" fillId="2" borderId="1" xfId="0" applyFont="1" applyFill="1" applyBorder="1" applyAlignment="1" applyProtection="1">
      <alignment horizontal="center"/>
      <protection locked="0"/>
    </xf>
    <xf numFmtId="0" fontId="9" fillId="2" borderId="1" xfId="0" applyFont="1" applyFill="1" applyBorder="1" applyAlignment="1" applyProtection="1">
      <alignment horizontal="right"/>
      <protection locked="0"/>
    </xf>
    <xf numFmtId="4" fontId="9" fillId="2" borderId="1" xfId="0" applyNumberFormat="1" applyFont="1" applyFill="1" applyBorder="1" applyAlignment="1" applyProtection="1">
      <alignment horizontal="right"/>
      <protection locked="0"/>
    </xf>
    <xf numFmtId="4" fontId="8" fillId="2" borderId="1" xfId="2" applyNumberFormat="1" applyFont="1" applyFill="1" applyBorder="1" applyAlignment="1" applyProtection="1">
      <protection locked="0"/>
    </xf>
    <xf numFmtId="4" fontId="0" fillId="0" borderId="0" xfId="0" applyNumberFormat="1" applyProtection="1">
      <protection locked="0"/>
    </xf>
    <xf numFmtId="0" fontId="2" fillId="0" borderId="0" xfId="0" applyFont="1" applyAlignment="1" applyProtection="1">
      <alignment horizontal="left" vertical="top" wrapText="1"/>
    </xf>
    <xf numFmtId="0" fontId="14" fillId="2" borderId="2" xfId="0" applyFont="1" applyFill="1" applyBorder="1" applyAlignment="1" applyProtection="1">
      <alignment horizontal="center" vertical="center" wrapText="1"/>
    </xf>
    <xf numFmtId="0" fontId="0" fillId="0" borderId="0" xfId="0" applyAlignment="1" applyProtection="1">
      <alignment horizontal="center" vertical="top"/>
    </xf>
    <xf numFmtId="49" fontId="0" fillId="0" borderId="0" xfId="0" applyNumberFormat="1" applyAlignment="1" applyProtection="1">
      <alignment wrapText="1"/>
    </xf>
    <xf numFmtId="49" fontId="0" fillId="0" borderId="0" xfId="0" applyNumberFormat="1" applyProtection="1"/>
    <xf numFmtId="43" fontId="2" fillId="0" borderId="0" xfId="1" applyFont="1" applyAlignment="1" applyProtection="1">
      <alignment horizontal="right" wrapText="1"/>
    </xf>
    <xf numFmtId="49" fontId="0" fillId="0" borderId="0" xfId="0" applyNumberFormat="1" applyAlignment="1" applyProtection="1">
      <alignment horizontal="center"/>
    </xf>
    <xf numFmtId="0" fontId="2" fillId="2" borderId="0" xfId="0" applyFont="1" applyFill="1" applyAlignment="1" applyProtection="1">
      <alignment horizontal="left" vertical="center" wrapText="1"/>
    </xf>
    <xf numFmtId="0" fontId="2" fillId="2" borderId="0" xfId="0" applyFont="1" applyFill="1" applyAlignment="1" applyProtection="1">
      <alignment horizontal="center" wrapText="1"/>
    </xf>
    <xf numFmtId="0" fontId="0" fillId="0" borderId="0" xfId="0" applyAlignment="1" applyProtection="1">
      <alignment wrapText="1"/>
    </xf>
    <xf numFmtId="0" fontId="0" fillId="0" borderId="0" xfId="0" applyAlignment="1" applyProtection="1">
      <alignment horizontal="center"/>
    </xf>
    <xf numFmtId="43" fontId="0" fillId="0" borderId="0" xfId="1" applyFont="1" applyAlignment="1" applyProtection="1">
      <alignment horizontal="right"/>
    </xf>
    <xf numFmtId="0" fontId="2" fillId="0" borderId="0" xfId="0" applyFont="1" applyAlignment="1" applyProtection="1">
      <alignment vertical="top" wrapText="1"/>
    </xf>
    <xf numFmtId="0" fontId="0" fillId="0" borderId="0" xfId="0" applyProtection="1"/>
    <xf numFmtId="0" fontId="2" fillId="0" borderId="0" xfId="0" applyFont="1" applyAlignment="1" applyProtection="1">
      <alignment horizontal="justify" vertical="top" wrapText="1"/>
    </xf>
    <xf numFmtId="0" fontId="2" fillId="0" borderId="0" xfId="0" applyFont="1" applyAlignment="1" applyProtection="1">
      <alignment vertical="center" wrapText="1"/>
    </xf>
  </cellXfs>
  <cellStyles count="3">
    <cellStyle name="Normalno" xfId="0" builtinId="0"/>
    <cellStyle name="Valuta" xfId="2" builtinId="4"/>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STE%202024\TRO&#352;KOVIK%20NC%20CESTE%20POJA&#268;ANO%20ODR&#381;AVANJE%20PROCJ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UVJETI GRAĐENJA"/>
      <sheetName val="1. NC "/>
      <sheetName val="2. NC  "/>
      <sheetName val="3. NC  "/>
      <sheetName val="4. NC  "/>
      <sheetName val="5. NC "/>
      <sheetName val="6. NC"/>
      <sheetName val="7. NC "/>
      <sheetName val="8. NC "/>
      <sheetName val="rekapitulacija"/>
    </sheetNames>
    <sheetDataSet>
      <sheetData sheetId="0"/>
      <sheetData sheetId="1"/>
      <sheetData sheetId="2">
        <row r="16">
          <cell r="B16" t="str">
            <v>Stavka obuhvaća, rezanje asfalta debljine do 10 cm na mjestu spoja nove i postojeće asfaltne konstrukcije.</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C6F06-FDF0-48BA-8021-6F08C4E4DFF7}">
  <dimension ref="A1:G41"/>
  <sheetViews>
    <sheetView tabSelected="1" topLeftCell="A10" workbookViewId="0">
      <selection activeCell="J13" sqref="J13"/>
    </sheetView>
  </sheetViews>
  <sheetFormatPr defaultRowHeight="15" x14ac:dyDescent="0.25"/>
  <cols>
    <col min="1" max="1" width="9.140625" style="28"/>
    <col min="2" max="2" width="25.42578125" style="28" customWidth="1"/>
    <col min="3" max="4" width="9.140625" style="28"/>
    <col min="5" max="5" width="9.140625" style="47"/>
    <col min="6" max="6" width="13" style="39" customWidth="1"/>
    <col min="7" max="16384" width="9.140625" style="28"/>
  </cols>
  <sheetData>
    <row r="1" spans="1:7" s="25" customFormat="1" ht="15" customHeight="1" x14ac:dyDescent="0.2">
      <c r="A1" s="20" t="s">
        <v>25</v>
      </c>
      <c r="B1" s="21"/>
      <c r="C1" s="22"/>
      <c r="D1" s="22"/>
      <c r="E1" s="23"/>
      <c r="F1" s="24"/>
    </row>
    <row r="2" spans="1:7" s="25" customFormat="1" ht="15" customHeight="1" x14ac:dyDescent="0.2">
      <c r="A2" s="20" t="s">
        <v>17</v>
      </c>
      <c r="B2" s="21"/>
      <c r="C2" s="22"/>
      <c r="D2" s="22"/>
      <c r="E2" s="23"/>
      <c r="F2" s="24"/>
    </row>
    <row r="5" spans="1:7" ht="15.75" x14ac:dyDescent="0.25">
      <c r="A5" s="26" t="s">
        <v>18</v>
      </c>
      <c r="B5" s="27"/>
      <c r="C5" s="27"/>
      <c r="D5" s="27"/>
      <c r="E5" s="27"/>
      <c r="F5" s="27"/>
    </row>
    <row r="6" spans="1:7" x14ac:dyDescent="0.25">
      <c r="A6" s="29"/>
      <c r="B6" s="30"/>
      <c r="C6" s="30"/>
      <c r="D6" s="30"/>
      <c r="E6" s="31"/>
      <c r="F6" s="32"/>
      <c r="G6" s="30"/>
    </row>
    <row r="7" spans="1:7" ht="300.75" customHeight="1" x14ac:dyDescent="0.25">
      <c r="A7" s="33" t="s">
        <v>33</v>
      </c>
      <c r="B7" s="33"/>
      <c r="C7" s="33"/>
      <c r="D7" s="33"/>
      <c r="E7" s="33"/>
      <c r="F7" s="33"/>
      <c r="G7" s="33"/>
    </row>
    <row r="8" spans="1:7" ht="198" customHeight="1" x14ac:dyDescent="0.25">
      <c r="A8" s="33" t="s">
        <v>16</v>
      </c>
      <c r="B8" s="33"/>
      <c r="C8" s="33"/>
      <c r="D8" s="33"/>
      <c r="E8" s="33"/>
      <c r="F8" s="33"/>
      <c r="G8" s="33"/>
    </row>
    <row r="9" spans="1:7" ht="196.5" customHeight="1" x14ac:dyDescent="0.25">
      <c r="A9" s="33" t="s">
        <v>27</v>
      </c>
      <c r="B9" s="33"/>
      <c r="C9" s="33"/>
      <c r="D9" s="33"/>
      <c r="E9" s="33"/>
      <c r="F9" s="33"/>
      <c r="G9" s="33"/>
    </row>
    <row r="10" spans="1:7" ht="124.5" customHeight="1" x14ac:dyDescent="0.25">
      <c r="A10" s="33" t="s">
        <v>26</v>
      </c>
      <c r="B10" s="33"/>
      <c r="C10" s="33"/>
      <c r="D10" s="33"/>
      <c r="E10" s="33"/>
      <c r="F10" s="33"/>
      <c r="G10" s="33"/>
    </row>
    <row r="11" spans="1:7" ht="37.5" customHeight="1" x14ac:dyDescent="0.25">
      <c r="A11" s="48"/>
      <c r="B11" s="48"/>
      <c r="C11" s="49" t="s">
        <v>29</v>
      </c>
      <c r="D11" s="49" t="s">
        <v>30</v>
      </c>
      <c r="E11" s="15" t="s">
        <v>31</v>
      </c>
      <c r="F11" s="16" t="s">
        <v>32</v>
      </c>
      <c r="G11" s="34"/>
    </row>
    <row r="12" spans="1:7" ht="30.75" customHeight="1" x14ac:dyDescent="0.25">
      <c r="A12" s="50" t="s">
        <v>15</v>
      </c>
      <c r="B12" s="51" t="s">
        <v>14</v>
      </c>
      <c r="C12" s="52"/>
      <c r="D12" s="53"/>
      <c r="E12" s="35"/>
      <c r="F12" s="36"/>
      <c r="G12" s="34"/>
    </row>
    <row r="13" spans="1:7" ht="76.5" customHeight="1" x14ac:dyDescent="0.25">
      <c r="A13" s="50"/>
      <c r="B13" s="51" t="str">
        <f>'[1]2. NC  '!B16</f>
        <v>Stavka obuhvaća, rezanje asfalta debljine do 10 cm na mjestu spoja nove i postojeće asfaltne konstrukcije.</v>
      </c>
      <c r="C13" s="54" t="s">
        <v>1</v>
      </c>
      <c r="D13" s="53">
        <v>49.4</v>
      </c>
      <c r="E13" s="35"/>
      <c r="F13" s="37">
        <f>D13*E13</f>
        <v>0</v>
      </c>
      <c r="G13" s="34"/>
    </row>
    <row r="14" spans="1:7" x14ac:dyDescent="0.25">
      <c r="A14" s="50"/>
      <c r="B14" s="51"/>
      <c r="C14" s="54"/>
      <c r="D14" s="53"/>
      <c r="E14" s="35"/>
      <c r="F14" s="36"/>
      <c r="G14" s="34"/>
    </row>
    <row r="15" spans="1:7" ht="88.5" customHeight="1" x14ac:dyDescent="0.25">
      <c r="A15" s="50" t="s">
        <v>13</v>
      </c>
      <c r="B15" s="55" t="s">
        <v>12</v>
      </c>
      <c r="C15" s="56" t="s">
        <v>6</v>
      </c>
      <c r="D15" s="53">
        <v>357</v>
      </c>
      <c r="E15" s="35"/>
      <c r="F15" s="37">
        <f>D15*E15</f>
        <v>0</v>
      </c>
      <c r="G15" s="34"/>
    </row>
    <row r="16" spans="1:7" x14ac:dyDescent="0.25">
      <c r="A16" s="50"/>
      <c r="B16" s="57"/>
      <c r="C16" s="58"/>
      <c r="D16" s="59"/>
      <c r="E16" s="38"/>
    </row>
    <row r="17" spans="1:7" ht="271.5" customHeight="1" x14ac:dyDescent="0.25">
      <c r="A17" s="50" t="s">
        <v>11</v>
      </c>
      <c r="B17" s="60" t="s">
        <v>10</v>
      </c>
      <c r="C17" s="58" t="s">
        <v>9</v>
      </c>
      <c r="D17" s="59">
        <v>104</v>
      </c>
      <c r="E17" s="38"/>
      <c r="F17" s="39">
        <f>D17*E17</f>
        <v>0</v>
      </c>
      <c r="G17" s="40"/>
    </row>
    <row r="18" spans="1:7" x14ac:dyDescent="0.25">
      <c r="A18" s="50"/>
      <c r="B18" s="57"/>
      <c r="C18" s="58"/>
      <c r="D18" s="59"/>
      <c r="E18" s="38"/>
    </row>
    <row r="19" spans="1:7" ht="78" customHeight="1" x14ac:dyDescent="0.25">
      <c r="A19" s="50" t="s">
        <v>8</v>
      </c>
      <c r="B19" s="57" t="s">
        <v>7</v>
      </c>
      <c r="C19" s="61"/>
      <c r="D19" s="59"/>
      <c r="E19" s="38"/>
    </row>
    <row r="20" spans="1:7" ht="21" customHeight="1" x14ac:dyDescent="0.25">
      <c r="A20" s="50"/>
      <c r="B20" s="61" t="s">
        <v>22</v>
      </c>
      <c r="C20" s="58" t="s">
        <v>6</v>
      </c>
      <c r="D20" s="59">
        <v>57</v>
      </c>
      <c r="E20" s="38"/>
      <c r="F20" s="39">
        <f>D20*E20</f>
        <v>0</v>
      </c>
    </row>
    <row r="21" spans="1:7" ht="19.5" customHeight="1" x14ac:dyDescent="0.25">
      <c r="A21" s="50"/>
      <c r="B21" s="57" t="s">
        <v>23</v>
      </c>
      <c r="C21" s="58" t="s">
        <v>6</v>
      </c>
      <c r="D21" s="59">
        <v>96</v>
      </c>
      <c r="E21" s="38"/>
      <c r="F21" s="39">
        <f>D21*E21</f>
        <v>0</v>
      </c>
    </row>
    <row r="22" spans="1:7" x14ac:dyDescent="0.25">
      <c r="A22" s="50"/>
      <c r="B22" s="61" t="s">
        <v>24</v>
      </c>
      <c r="C22" s="58" t="s">
        <v>6</v>
      </c>
      <c r="D22" s="59">
        <v>210</v>
      </c>
      <c r="E22" s="38"/>
      <c r="F22" s="39">
        <f>D22*E22</f>
        <v>0</v>
      </c>
    </row>
    <row r="23" spans="1:7" x14ac:dyDescent="0.25">
      <c r="A23" s="50"/>
      <c r="B23" s="61"/>
      <c r="C23" s="58"/>
      <c r="D23" s="59"/>
      <c r="E23" s="38"/>
    </row>
    <row r="24" spans="1:7" ht="270.75" customHeight="1" x14ac:dyDescent="0.25">
      <c r="A24" s="50" t="s">
        <v>5</v>
      </c>
      <c r="B24" s="62" t="s">
        <v>4</v>
      </c>
      <c r="C24" s="58"/>
      <c r="D24" s="59"/>
      <c r="E24" s="38"/>
    </row>
    <row r="25" spans="1:7" ht="95.25" customHeight="1" x14ac:dyDescent="0.25">
      <c r="A25" s="50"/>
      <c r="B25" s="63" t="s">
        <v>3</v>
      </c>
      <c r="C25" s="58"/>
      <c r="D25" s="59"/>
      <c r="E25" s="38"/>
    </row>
    <row r="26" spans="1:7" ht="33" customHeight="1" x14ac:dyDescent="0.25">
      <c r="A26" s="61"/>
      <c r="B26" s="63" t="s">
        <v>2</v>
      </c>
      <c r="C26" s="58" t="s">
        <v>1</v>
      </c>
      <c r="D26" s="59">
        <v>223</v>
      </c>
      <c r="E26" s="38"/>
      <c r="F26" s="39">
        <f>D26*E26</f>
        <v>0</v>
      </c>
    </row>
    <row r="27" spans="1:7" x14ac:dyDescent="0.25">
      <c r="A27" s="61"/>
      <c r="B27" s="61"/>
      <c r="C27" s="61"/>
      <c r="D27" s="61"/>
    </row>
    <row r="28" spans="1:7" ht="18" x14ac:dyDescent="0.25">
      <c r="A28" s="41"/>
      <c r="B28" s="42" t="s">
        <v>0</v>
      </c>
      <c r="C28" s="43"/>
      <c r="D28" s="44"/>
      <c r="E28" s="45"/>
      <c r="F28" s="46">
        <f>SUM(F12:F27)</f>
        <v>0</v>
      </c>
    </row>
    <row r="30" spans="1:7" ht="18" x14ac:dyDescent="0.25">
      <c r="A30" s="41"/>
      <c r="B30" s="42" t="s">
        <v>19</v>
      </c>
      <c r="C30" s="43"/>
      <c r="D30" s="44"/>
      <c r="E30" s="45"/>
      <c r="F30" s="46">
        <f>F28*25%</f>
        <v>0</v>
      </c>
    </row>
    <row r="31" spans="1:7" x14ac:dyDescent="0.25">
      <c r="A31" s="7"/>
      <c r="B31" s="7"/>
      <c r="C31" s="8"/>
      <c r="D31" s="8"/>
      <c r="E31" s="10"/>
      <c r="F31" s="18"/>
    </row>
    <row r="32" spans="1:7" ht="18" x14ac:dyDescent="0.25">
      <c r="A32" s="41"/>
      <c r="B32" s="42" t="s">
        <v>20</v>
      </c>
      <c r="C32" s="43"/>
      <c r="D32" s="44"/>
      <c r="E32" s="45"/>
      <c r="F32" s="46">
        <f>F28+F30</f>
        <v>0</v>
      </c>
    </row>
    <row r="33" spans="1:6" ht="18" x14ac:dyDescent="0.25">
      <c r="A33" s="1"/>
      <c r="B33" s="2"/>
      <c r="C33" s="3"/>
      <c r="D33" s="4"/>
      <c r="E33" s="5"/>
      <c r="F33" s="17"/>
    </row>
    <row r="34" spans="1:6" ht="18" x14ac:dyDescent="0.25">
      <c r="A34" s="1"/>
      <c r="B34" s="2"/>
      <c r="C34" s="3"/>
      <c r="D34" s="4"/>
      <c r="E34" s="5"/>
      <c r="F34" s="17"/>
    </row>
    <row r="35" spans="1:6" x14ac:dyDescent="0.25">
      <c r="A35" s="6" t="s">
        <v>21</v>
      </c>
      <c r="B35" s="7"/>
      <c r="C35" s="8"/>
      <c r="D35" s="8"/>
      <c r="E35" s="9"/>
      <c r="F35" s="18"/>
    </row>
    <row r="36" spans="1:6" x14ac:dyDescent="0.25">
      <c r="A36" s="6"/>
      <c r="B36" s="7"/>
      <c r="C36" s="8"/>
      <c r="D36" s="7"/>
      <c r="E36" s="10" t="s">
        <v>28</v>
      </c>
      <c r="F36" s="18"/>
    </row>
    <row r="37" spans="1:6" x14ac:dyDescent="0.25">
      <c r="A37" s="11"/>
      <c r="B37" s="7"/>
      <c r="C37" s="8"/>
      <c r="D37" s="7"/>
      <c r="E37" s="10"/>
      <c r="F37" s="18"/>
    </row>
    <row r="38" spans="1:6" x14ac:dyDescent="0.25">
      <c r="A38" s="12"/>
      <c r="B38" s="13"/>
      <c r="C38" s="13"/>
      <c r="D38" s="13"/>
      <c r="E38" s="14"/>
      <c r="F38" s="19"/>
    </row>
    <row r="39" spans="1:6" x14ac:dyDescent="0.25">
      <c r="A39" s="11"/>
      <c r="B39" s="7"/>
      <c r="C39" s="8"/>
      <c r="D39" s="8"/>
      <c r="E39" s="10"/>
      <c r="F39" s="18"/>
    </row>
    <row r="40" spans="1:6" x14ac:dyDescent="0.25">
      <c r="A40" s="11"/>
      <c r="B40" s="7"/>
      <c r="C40" s="8"/>
      <c r="D40" s="8"/>
      <c r="E40" s="10"/>
      <c r="F40" s="18"/>
    </row>
    <row r="41" spans="1:6" x14ac:dyDescent="0.25">
      <c r="A41" s="11"/>
      <c r="B41" s="7"/>
      <c r="C41" s="8"/>
      <c r="D41" s="8"/>
      <c r="E41" s="10"/>
      <c r="F41" s="18"/>
    </row>
  </sheetData>
  <sheetProtection algorithmName="SHA-512" hashValue="XHMN4UKhipbXJgOkT9Mib/IJ98AD9yMFfVvydEyvnu7RpEIGSyZa0dglupAxnSuQTPyY1ncZL8nrYunLiaKIEA==" saltValue="dJBZB72E6FRH066Xe0ILpQ==" spinCount="100000" sheet="1" objects="1" scenarios="1"/>
  <mergeCells count="5">
    <mergeCell ref="A5:F5"/>
    <mergeCell ref="A7:G7"/>
    <mergeCell ref="A8:G8"/>
    <mergeCell ref="A9:G9"/>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F3FA2-4004-4B5A-A80E-A8DCB054B6F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LIPOVEČKA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dcterms:created xsi:type="dcterms:W3CDTF">2024-05-14T10:36:26Z</dcterms:created>
  <dcterms:modified xsi:type="dcterms:W3CDTF">2024-05-22T09:22:46Z</dcterms:modified>
</cp:coreProperties>
</file>