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orisnik\Desktop\JAVNA NABAVA\2024\OROSLAVJE\Izgradnja staza Vranyczany\2. Poziv\"/>
    </mc:Choice>
  </mc:AlternateContent>
  <xr:revisionPtr revIDLastSave="0" documentId="13_ncr:1_{141D3387-F625-4F7A-82C1-12FB2F21AB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12" i="1"/>
  <c r="E14" i="1" s="1"/>
  <c r="E68" i="1" s="1"/>
  <c r="E61" i="1"/>
  <c r="E39" i="1"/>
  <c r="E26" i="1"/>
  <c r="E19" i="1"/>
  <c r="E63" i="1" l="1"/>
  <c r="E70" i="1" s="1"/>
  <c r="E28" i="1"/>
  <c r="E69" i="1" s="1"/>
  <c r="E72" i="1" l="1"/>
  <c r="E73" i="1" l="1"/>
  <c r="E74" i="1" s="1"/>
</calcChain>
</file>

<file path=xl/sharedStrings.xml><?xml version="1.0" encoding="utf-8"?>
<sst xmlns="http://schemas.openxmlformats.org/spreadsheetml/2006/main" count="78" uniqueCount="65">
  <si>
    <t>3.1.</t>
  </si>
  <si>
    <t xml:space="preserve"> PRIPREMNI RADOVI</t>
  </si>
  <si>
    <t>Iskolčenje trase</t>
  </si>
  <si>
    <t>Stavka obuhvaća:</t>
  </si>
  <si>
    <t>-iskolčenje trase,objekata,poligonih točaka i repera sa svim potrebnim geodetskim podacima-osiguranje pojedinih točaka koje služe za rekonstrukciju osovine i visine objekata</t>
  </si>
  <si>
    <t>-postavljanje poprečnih profila</t>
  </si>
  <si>
    <t>-tijekom rada izvođač obavlja pojedine geodetske izmjere koje su mu potrebne za obračun izvršenih radova</t>
  </si>
  <si>
    <r>
      <rPr>
        <sz val="12"/>
        <rFont val="Arial CE"/>
        <family val="2"/>
        <charset val="238"/>
      </rPr>
      <t>m</t>
    </r>
    <r>
      <rPr>
        <vertAlign val="superscript"/>
        <sz val="12"/>
        <rFont val="CRO_Avant_Garde-Bold"/>
      </rPr>
      <t>2</t>
    </r>
  </si>
  <si>
    <t>UKUPNO:</t>
  </si>
  <si>
    <t>3.2.</t>
  </si>
  <si>
    <t>DONJI POSTROJ I ZEMLJANI RADOVI</t>
  </si>
  <si>
    <r>
      <rPr>
        <sz val="12"/>
        <rFont val="Arial CE"/>
        <family val="2"/>
        <charset val="238"/>
      </rPr>
      <t>m</t>
    </r>
    <r>
      <rPr>
        <vertAlign val="superscript"/>
        <sz val="12"/>
        <rFont val="Arial CE"/>
        <family val="2"/>
        <charset val="238"/>
      </rPr>
      <t>3</t>
    </r>
  </si>
  <si>
    <t>Uređenje posteljice</t>
  </si>
  <si>
    <t>Stavkom je predviđeno uređenje i zaštita posteljice do izrade nasipa ili tamponskog stroja</t>
  </si>
  <si>
    <t>Stavkom su obuhvaćeni slijedeći radovi:</t>
  </si>
  <si>
    <t>-planiranje posteljice na projektom predviđene kote</t>
  </si>
  <si>
    <t>U cijenu stavke su uključeni svi pripremni i pomoćni radovi,alati i materijali.Obračun po m2 uređene posteljice</t>
  </si>
  <si>
    <t>3.3.</t>
  </si>
  <si>
    <t>GORNJI POSTROJ</t>
  </si>
  <si>
    <t>Ova stavka za izradu donjeg nosivog sloja obuhvaća:</t>
  </si>
  <si>
    <t>-dobavu,odvoz i istovar materijala</t>
  </si>
  <si>
    <t xml:space="preserve">-ugradbu materijala,zbijanje i planiranje </t>
  </si>
  <si>
    <t>-kontrolu ravnina i visina ugrađenog sloja</t>
  </si>
  <si>
    <t>Obračun po m3 ugrađenog sloja u zbijenom stanju.</t>
  </si>
  <si>
    <t>Izvedba cestovnih rubnjaka</t>
  </si>
  <si>
    <t>Ova stavka obuhvaća:</t>
  </si>
  <si>
    <t>-dobavu gotovih betonskih rubnjaka M50 te razvoz rubnjaka po gradilištu</t>
  </si>
  <si>
    <t>-pripremu podloge,otkop ili nasipavanje sa nabijanjem kao podloge od tampona</t>
  </si>
  <si>
    <t>-izrada i ugradnja betona M20 podloge i zaloge</t>
  </si>
  <si>
    <t>-polaganje rubnjaka u beton po pravcu i niveleti sa razmakom(spojnicom) od 1 do 2 cm</t>
  </si>
  <si>
    <t>-svi prijevozi i prijenosi betona i pomoćnog materijala</t>
  </si>
  <si>
    <t>-zalijevanje spojnica cementnim mortom omjera 1:4</t>
  </si>
  <si>
    <t>-njega betona</t>
  </si>
  <si>
    <t>Obračun po m' ugrađenog rubnjaka.</t>
  </si>
  <si>
    <t>m'</t>
  </si>
  <si>
    <t>1.</t>
  </si>
  <si>
    <t>1.1.</t>
  </si>
  <si>
    <t>2.</t>
  </si>
  <si>
    <t>2.1.</t>
  </si>
  <si>
    <t>2.2.</t>
  </si>
  <si>
    <t>3.</t>
  </si>
  <si>
    <t>-cestovni rubnjaci 8/25/100 cm</t>
  </si>
  <si>
    <t>Iskop materijala za uređenje površine dubine 25,0cm na mjestu izvođenja novih staza s razastiranjem na susjedne površine i odvozom na deponiju cca 10% količine.</t>
  </si>
  <si>
    <t xml:space="preserve">-sabijanje posteljice </t>
  </si>
  <si>
    <t xml:space="preserve">Za izradu ovog sloja mogu se upotrijebiti šljunčani ili drobljeni kameni materijal 0/63 mm,kao i mješavina ova dva materijala. </t>
  </si>
  <si>
    <t>Izrada tampona debljine 20,0cm.</t>
  </si>
  <si>
    <t>Izrada završnog sloja debljine 5,0cm.</t>
  </si>
  <si>
    <t xml:space="preserve">Za izradu ovog sloja upotrijebiti  drobljeni kameni materijal 4-8 mm bijele boje. </t>
  </si>
  <si>
    <t>Ova stavka za izradu završnog sloja obuhvaća:</t>
  </si>
  <si>
    <t xml:space="preserve">-ugradbu materijala i planiranje </t>
  </si>
  <si>
    <t>Obračun po m2 ugrađenog sloja u rasutom stanju.</t>
  </si>
  <si>
    <t>REKAPITULACIJA</t>
  </si>
  <si>
    <t>UKUPNO 1+2+3:</t>
  </si>
  <si>
    <t>U ___________________________,___________________2024.</t>
  </si>
  <si>
    <t xml:space="preserve"> Pečat i potpis ovlaštene osobe ponuditelja:</t>
  </si>
  <si>
    <t>________________________________</t>
  </si>
  <si>
    <t>Red.br.</t>
  </si>
  <si>
    <t>Opis</t>
  </si>
  <si>
    <t>Količina</t>
  </si>
  <si>
    <t>PRILOG B TROŠKOVNIK</t>
  </si>
  <si>
    <t>-u cijenu stavke ulazi sav materijal i radna snaga</t>
  </si>
  <si>
    <t>Jedinična cijena (EUR)</t>
  </si>
  <si>
    <t>Ukupno (EUR)</t>
  </si>
  <si>
    <t>PDV:</t>
  </si>
  <si>
    <t>SVEUKUPNO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</si>
</sst>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Black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vertAlign val="superscript"/>
      <sz val="12"/>
      <name val="CRO_Avant_Garde-Bold"/>
    </font>
    <font>
      <b/>
      <sz val="12"/>
      <name val="CRO_Swiss_Light-Normal"/>
    </font>
    <font>
      <b/>
      <i/>
      <sz val="12"/>
      <name val="Arial"/>
      <family val="2"/>
    </font>
    <font>
      <b/>
      <sz val="12"/>
      <name val="Arial Black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</font>
    <font>
      <vertAlign val="superscript"/>
      <sz val="12"/>
      <name val="Arial CE"/>
      <family val="2"/>
      <charset val="238"/>
    </font>
    <font>
      <b/>
      <sz val="12"/>
      <color indexed="8"/>
      <name val="Arial"/>
      <family val="2"/>
      <charset val="238"/>
    </font>
    <font>
      <sz val="12"/>
      <name val="CRO_Dutch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48">
    <xf numFmtId="0" fontId="0" fillId="0" borderId="0" xfId="0"/>
    <xf numFmtId="43" fontId="5" fillId="0" borderId="0" xfId="1" quotePrefix="1" applyFont="1" applyFill="1" applyAlignment="1" applyProtection="1">
      <alignment horizontal="left" wrapText="1"/>
    </xf>
    <xf numFmtId="43" fontId="11" fillId="0" borderId="0" xfId="1" applyFont="1" applyFill="1" applyAlignment="1" applyProtection="1">
      <alignment horizontal="left" vertical="top"/>
    </xf>
    <xf numFmtId="43" fontId="12" fillId="0" borderId="0" xfId="1" applyFont="1" applyFill="1" applyAlignment="1" applyProtection="1">
      <alignment horizontal="left" wrapText="1"/>
    </xf>
    <xf numFmtId="4" fontId="19" fillId="0" borderId="0" xfId="0" applyNumberFormat="1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21" fillId="0" borderId="0" xfId="1" applyNumberFormat="1" applyFont="1" applyAlignment="1" applyProtection="1">
      <alignment horizontal="center" vertical="center" wrapText="1"/>
      <protection locked="0"/>
    </xf>
    <xf numFmtId="43" fontId="2" fillId="0" borderId="0" xfId="1" applyFont="1" applyFill="1" applyAlignment="1" applyProtection="1">
      <protection locked="0"/>
    </xf>
    <xf numFmtId="43" fontId="3" fillId="0" borderId="0" xfId="1" applyFont="1" applyFill="1" applyAlignment="1" applyProtection="1">
      <protection locked="0"/>
    </xf>
    <xf numFmtId="4" fontId="4" fillId="0" borderId="0" xfId="1" applyNumberFormat="1" applyFont="1" applyAlignment="1" applyProtection="1">
      <protection locked="0"/>
    </xf>
    <xf numFmtId="4" fontId="14" fillId="0" borderId="0" xfId="1" applyNumberFormat="1" applyFont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/>
      <protection locked="0"/>
    </xf>
    <xf numFmtId="4" fontId="17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0" fontId="20" fillId="0" borderId="0" xfId="2" applyFont="1" applyAlignment="1" applyProtection="1">
      <alignment horizontal="center" vertical="top"/>
      <protection locked="0"/>
    </xf>
    <xf numFmtId="0" fontId="19" fillId="0" borderId="0" xfId="2" applyAlignment="1" applyProtection="1">
      <alignment horizontal="justify" vertical="justify"/>
      <protection locked="0"/>
    </xf>
    <xf numFmtId="4" fontId="19" fillId="0" borderId="0" xfId="2" applyNumberFormat="1" applyProtection="1">
      <protection locked="0"/>
    </xf>
    <xf numFmtId="4" fontId="19" fillId="0" borderId="0" xfId="2" applyNumberFormat="1" applyAlignment="1" applyProtection="1">
      <alignment horizontal="right"/>
      <protection locked="0"/>
    </xf>
    <xf numFmtId="4" fontId="20" fillId="0" borderId="0" xfId="2" applyNumberFormat="1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43" fontId="2" fillId="0" borderId="0" xfId="1" applyFont="1" applyFill="1" applyAlignment="1" applyProtection="1"/>
    <xf numFmtId="43" fontId="3" fillId="0" borderId="0" xfId="1" applyFont="1" applyFill="1" applyAlignment="1" applyProtection="1"/>
    <xf numFmtId="43" fontId="4" fillId="0" borderId="0" xfId="1" applyFont="1" applyAlignment="1" applyProtection="1"/>
    <xf numFmtId="43" fontId="3" fillId="0" borderId="0" xfId="1" applyFont="1" applyFill="1" applyAlignment="1" applyProtection="1">
      <alignment horizontal="left"/>
    </xf>
    <xf numFmtId="43" fontId="5" fillId="0" borderId="0" xfId="1" applyFont="1" applyFill="1" applyAlignment="1" applyProtection="1">
      <alignment horizontal="left" wrapText="1"/>
    </xf>
    <xf numFmtId="43" fontId="5" fillId="0" borderId="0" xfId="1" applyFont="1" applyFill="1" applyAlignment="1" applyProtection="1">
      <alignment wrapText="1"/>
    </xf>
    <xf numFmtId="43" fontId="5" fillId="0" borderId="0" xfId="1" quotePrefix="1" applyFont="1" applyFill="1" applyAlignment="1" applyProtection="1">
      <alignment wrapText="1"/>
    </xf>
    <xf numFmtId="43" fontId="6" fillId="0" borderId="0" xfId="1" applyFont="1" applyFill="1" applyAlignment="1" applyProtection="1">
      <alignment horizontal="right" vertical="center"/>
    </xf>
    <xf numFmtId="43" fontId="8" fillId="0" borderId="0" xfId="1" applyFont="1" applyFill="1" applyAlignment="1" applyProtection="1">
      <alignment vertical="center"/>
    </xf>
    <xf numFmtId="43" fontId="3" fillId="0" borderId="0" xfId="1" applyFont="1" applyFill="1" applyAlignment="1" applyProtection="1">
      <alignment horizontal="right"/>
    </xf>
    <xf numFmtId="43" fontId="9" fillId="0" borderId="0" xfId="1" applyFont="1" applyFill="1" applyAlignment="1" applyProtection="1">
      <alignment horizontal="left" vertical="center"/>
    </xf>
    <xf numFmtId="43" fontId="10" fillId="0" borderId="0" xfId="1" applyFont="1" applyFill="1" applyAlignment="1" applyProtection="1"/>
    <xf numFmtId="43" fontId="12" fillId="0" borderId="0" xfId="1" applyFont="1" applyFill="1" applyAlignment="1" applyProtection="1">
      <alignment wrapText="1"/>
    </xf>
    <xf numFmtId="43" fontId="5" fillId="0" borderId="0" xfId="1" applyFont="1" applyFill="1" applyAlignment="1" applyProtection="1"/>
    <xf numFmtId="43" fontId="15" fillId="0" borderId="0" xfId="1" applyFont="1" applyFill="1" applyAlignment="1" applyProtection="1"/>
    <xf numFmtId="43" fontId="12" fillId="0" borderId="0" xfId="1" quotePrefix="1" applyFont="1" applyFill="1" applyAlignment="1" applyProtection="1">
      <alignment wrapText="1"/>
    </xf>
    <xf numFmtId="43" fontId="12" fillId="0" borderId="0" xfId="1" quotePrefix="1" applyFont="1" applyFill="1" applyAlignment="1" applyProtection="1">
      <alignment horizontal="right" wrapText="1"/>
    </xf>
    <xf numFmtId="0" fontId="20" fillId="0" borderId="0" xfId="2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19" fillId="0" borderId="0" xfId="1" applyFont="1" applyFill="1" applyAlignment="1" applyProtection="1">
      <alignment vertical="center" wrapText="1"/>
      <protection locked="0"/>
    </xf>
    <xf numFmtId="43" fontId="21" fillId="0" borderId="0" xfId="1" applyFont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</cellXfs>
  <cellStyles count="3">
    <cellStyle name="Normal 2 3" xfId="2" xr:uid="{5D0BF7BA-5AAD-499A-99A6-CFA4092A977E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4"/>
  <sheetViews>
    <sheetView tabSelected="1" workbookViewId="0">
      <selection activeCell="H74" sqref="H74"/>
    </sheetView>
  </sheetViews>
  <sheetFormatPr defaultRowHeight="15"/>
  <cols>
    <col min="1" max="1" width="9.140625" style="5"/>
    <col min="2" max="2" width="35.28515625" style="5" customWidth="1"/>
    <col min="3" max="3" width="9.7109375" style="5" bestFit="1" customWidth="1"/>
    <col min="4" max="4" width="10.5703125" style="6" customWidth="1"/>
    <col min="5" max="5" width="13.42578125" style="6" customWidth="1"/>
    <col min="6" max="16384" width="9.140625" style="5"/>
  </cols>
  <sheetData>
    <row r="2" spans="1:5">
      <c r="B2" s="43" t="s">
        <v>59</v>
      </c>
      <c r="C2" s="43"/>
    </row>
    <row r="4" spans="1:5" ht="38.25">
      <c r="A4" s="44" t="s">
        <v>56</v>
      </c>
      <c r="B4" s="44" t="s">
        <v>57</v>
      </c>
      <c r="C4" s="45" t="s">
        <v>58</v>
      </c>
      <c r="D4" s="7" t="s">
        <v>61</v>
      </c>
      <c r="E4" s="7" t="s">
        <v>62</v>
      </c>
    </row>
    <row r="5" spans="1:5" ht="19.5">
      <c r="A5" s="25" t="s">
        <v>35</v>
      </c>
      <c r="B5" s="26" t="s">
        <v>1</v>
      </c>
      <c r="C5" s="27"/>
      <c r="D5" s="10"/>
      <c r="E5" s="10"/>
    </row>
    <row r="6" spans="1:5" ht="15.75">
      <c r="A6" s="28" t="s">
        <v>36</v>
      </c>
      <c r="B6" s="29" t="s">
        <v>2</v>
      </c>
      <c r="C6" s="27"/>
      <c r="D6" s="10"/>
      <c r="E6" s="10"/>
    </row>
    <row r="7" spans="1:5" ht="15.75">
      <c r="A7" s="26"/>
      <c r="B7" s="30" t="s">
        <v>3</v>
      </c>
      <c r="C7" s="27"/>
      <c r="D7" s="10"/>
      <c r="E7" s="10"/>
    </row>
    <row r="8" spans="1:5" ht="105.75">
      <c r="A8" s="26"/>
      <c r="B8" s="31" t="s">
        <v>4</v>
      </c>
      <c r="C8" s="27"/>
      <c r="D8" s="10"/>
      <c r="E8" s="10"/>
    </row>
    <row r="9" spans="1:5" ht="15.75">
      <c r="A9" s="26"/>
      <c r="B9" s="31" t="s">
        <v>5</v>
      </c>
      <c r="C9" s="27"/>
      <c r="D9" s="10"/>
      <c r="E9" s="10"/>
    </row>
    <row r="10" spans="1:5" ht="60.75">
      <c r="A10" s="26"/>
      <c r="B10" s="31" t="s">
        <v>6</v>
      </c>
      <c r="C10" s="27"/>
      <c r="D10" s="10"/>
      <c r="E10" s="10"/>
    </row>
    <row r="11" spans="1:5" ht="30.75">
      <c r="A11" s="26"/>
      <c r="B11" s="1" t="s">
        <v>60</v>
      </c>
      <c r="C11" s="27"/>
      <c r="D11" s="10"/>
      <c r="E11" s="10"/>
    </row>
    <row r="12" spans="1:5" ht="18">
      <c r="A12" s="26"/>
      <c r="B12" s="32" t="s">
        <v>7</v>
      </c>
      <c r="C12" s="27">
        <v>660</v>
      </c>
      <c r="D12" s="10"/>
      <c r="E12" s="10">
        <f>C12*D12</f>
        <v>0</v>
      </c>
    </row>
    <row r="13" spans="1:5" ht="15.75">
      <c r="A13" s="26"/>
      <c r="B13" s="30"/>
      <c r="C13" s="27"/>
      <c r="D13" s="10"/>
      <c r="E13" s="10"/>
    </row>
    <row r="14" spans="1:5" ht="15.75">
      <c r="A14" s="33"/>
      <c r="B14" s="34" t="s">
        <v>8</v>
      </c>
      <c r="C14" s="27"/>
      <c r="D14" s="10"/>
      <c r="E14" s="11">
        <f>SUM(E12:E13)</f>
        <v>0</v>
      </c>
    </row>
    <row r="15" spans="1:5" ht="15.75">
      <c r="A15" s="33"/>
      <c r="B15" s="35"/>
      <c r="C15" s="27"/>
      <c r="D15" s="10"/>
      <c r="E15" s="10"/>
    </row>
    <row r="16" spans="1:5" ht="19.5">
      <c r="A16" s="36" t="s">
        <v>37</v>
      </c>
      <c r="B16" s="26" t="s">
        <v>10</v>
      </c>
      <c r="C16" s="27"/>
      <c r="D16" s="10"/>
      <c r="E16" s="10"/>
    </row>
    <row r="17" spans="1:5" ht="15.75">
      <c r="A17" s="2"/>
      <c r="B17" s="30"/>
      <c r="C17" s="27"/>
      <c r="D17" s="10"/>
      <c r="E17" s="10"/>
    </row>
    <row r="18" spans="1:5" ht="90.75">
      <c r="A18" s="2" t="s">
        <v>38</v>
      </c>
      <c r="B18" s="37" t="s">
        <v>42</v>
      </c>
      <c r="C18" s="27"/>
      <c r="D18" s="10"/>
      <c r="E18" s="10"/>
    </row>
    <row r="19" spans="1:5" ht="18">
      <c r="A19" s="2"/>
      <c r="B19" s="32" t="s">
        <v>11</v>
      </c>
      <c r="C19" s="27">
        <v>165</v>
      </c>
      <c r="D19" s="10"/>
      <c r="E19" s="10">
        <f>C19*D19</f>
        <v>0</v>
      </c>
    </row>
    <row r="20" spans="1:5" ht="15.75">
      <c r="A20" s="2" t="s">
        <v>39</v>
      </c>
      <c r="B20" s="30" t="s">
        <v>12</v>
      </c>
      <c r="C20" s="27"/>
      <c r="D20" s="10"/>
      <c r="E20" s="10"/>
    </row>
    <row r="21" spans="1:5" ht="45.75">
      <c r="A21" s="2"/>
      <c r="B21" s="30" t="s">
        <v>13</v>
      </c>
      <c r="C21" s="27"/>
      <c r="D21" s="10"/>
      <c r="E21" s="10"/>
    </row>
    <row r="22" spans="1:5" ht="30.75">
      <c r="A22" s="2"/>
      <c r="B22" s="30" t="s">
        <v>14</v>
      </c>
      <c r="C22" s="27"/>
      <c r="D22" s="10"/>
      <c r="E22" s="10"/>
    </row>
    <row r="23" spans="1:5" ht="30.75">
      <c r="A23" s="2"/>
      <c r="B23" s="31" t="s">
        <v>15</v>
      </c>
      <c r="C23" s="27"/>
      <c r="D23" s="10"/>
      <c r="E23" s="10"/>
    </row>
    <row r="24" spans="1:5" ht="15.75">
      <c r="A24" s="2"/>
      <c r="B24" s="31" t="s">
        <v>43</v>
      </c>
      <c r="C24" s="27"/>
      <c r="D24" s="10"/>
      <c r="E24" s="10"/>
    </row>
    <row r="25" spans="1:5" ht="60.75">
      <c r="A25" s="2"/>
      <c r="B25" s="30" t="s">
        <v>16</v>
      </c>
      <c r="C25" s="27"/>
      <c r="D25" s="10"/>
      <c r="E25" s="10"/>
    </row>
    <row r="26" spans="1:5" ht="18">
      <c r="A26" s="2"/>
      <c r="B26" s="32" t="s">
        <v>7</v>
      </c>
      <c r="C26" s="27">
        <v>660</v>
      </c>
      <c r="D26" s="10"/>
      <c r="E26" s="10">
        <f>C26*D26</f>
        <v>0</v>
      </c>
    </row>
    <row r="27" spans="1:5" ht="15.75">
      <c r="A27" s="2"/>
      <c r="B27" s="30"/>
      <c r="C27" s="27"/>
      <c r="D27" s="10"/>
      <c r="E27" s="10"/>
    </row>
    <row r="28" spans="1:5" ht="15.75">
      <c r="A28" s="2"/>
      <c r="B28" s="34" t="s">
        <v>8</v>
      </c>
      <c r="C28" s="27"/>
      <c r="D28" s="10"/>
      <c r="E28" s="11">
        <f>SUM(E19:E27)</f>
        <v>0</v>
      </c>
    </row>
    <row r="29" spans="1:5" ht="15.75">
      <c r="A29" s="2"/>
      <c r="B29" s="38"/>
      <c r="C29" s="27"/>
      <c r="D29" s="10"/>
      <c r="E29" s="10"/>
    </row>
    <row r="30" spans="1:5" ht="15.75">
      <c r="A30" s="2" t="s">
        <v>40</v>
      </c>
      <c r="B30" s="26" t="s">
        <v>18</v>
      </c>
      <c r="C30" s="27"/>
      <c r="D30" s="10"/>
      <c r="E30" s="10"/>
    </row>
    <row r="31" spans="1:5" ht="15.75">
      <c r="A31" s="2"/>
      <c r="B31" s="39"/>
      <c r="C31" s="27"/>
      <c r="D31" s="10"/>
      <c r="E31" s="10"/>
    </row>
    <row r="32" spans="1:5" ht="15.75">
      <c r="A32" s="2" t="s">
        <v>0</v>
      </c>
      <c r="B32" s="3" t="s">
        <v>45</v>
      </c>
      <c r="C32" s="27"/>
      <c r="D32" s="10"/>
      <c r="E32" s="10"/>
    </row>
    <row r="33" spans="1:5" ht="60.75">
      <c r="A33" s="2"/>
      <c r="B33" s="40" t="s">
        <v>44</v>
      </c>
      <c r="C33" s="27"/>
      <c r="D33" s="10"/>
      <c r="E33" s="10"/>
    </row>
    <row r="34" spans="1:5" ht="30.75">
      <c r="A34" s="2"/>
      <c r="B34" s="40" t="s">
        <v>19</v>
      </c>
      <c r="C34" s="27"/>
      <c r="D34" s="10"/>
      <c r="E34" s="10"/>
    </row>
    <row r="35" spans="1:5" ht="18.75" customHeight="1">
      <c r="A35" s="2"/>
      <c r="B35" s="40" t="s">
        <v>20</v>
      </c>
      <c r="C35" s="27"/>
      <c r="D35" s="10"/>
      <c r="E35" s="10"/>
    </row>
    <row r="36" spans="1:5" ht="30.75">
      <c r="A36" s="2"/>
      <c r="B36" s="40" t="s">
        <v>21</v>
      </c>
      <c r="C36" s="27"/>
      <c r="D36" s="10"/>
      <c r="E36" s="10"/>
    </row>
    <row r="37" spans="1:5" ht="30.75">
      <c r="A37" s="2"/>
      <c r="B37" s="40" t="s">
        <v>22</v>
      </c>
      <c r="C37" s="27"/>
      <c r="D37" s="10"/>
      <c r="E37" s="10"/>
    </row>
    <row r="38" spans="1:5" ht="30.75">
      <c r="A38" s="2"/>
      <c r="B38" s="40" t="s">
        <v>23</v>
      </c>
      <c r="C38" s="27"/>
      <c r="D38" s="10"/>
      <c r="E38" s="10"/>
    </row>
    <row r="39" spans="1:5" ht="18">
      <c r="A39" s="2"/>
      <c r="B39" s="32" t="s">
        <v>11</v>
      </c>
      <c r="C39" s="27">
        <v>132</v>
      </c>
      <c r="D39" s="10"/>
      <c r="E39" s="10">
        <f>C39*D39</f>
        <v>0</v>
      </c>
    </row>
    <row r="40" spans="1:5" ht="15.75">
      <c r="A40" s="2"/>
      <c r="B40" s="32"/>
      <c r="C40" s="27"/>
      <c r="D40" s="10"/>
      <c r="E40" s="10"/>
    </row>
    <row r="41" spans="1:5" ht="30.75">
      <c r="A41" s="2" t="s">
        <v>9</v>
      </c>
      <c r="B41" s="3" t="s">
        <v>46</v>
      </c>
      <c r="C41" s="27"/>
      <c r="D41" s="10"/>
      <c r="E41" s="10"/>
    </row>
    <row r="42" spans="1:5" ht="45.75">
      <c r="A42" s="2"/>
      <c r="B42" s="40" t="s">
        <v>47</v>
      </c>
      <c r="C42" s="27"/>
      <c r="D42" s="10"/>
      <c r="E42" s="10"/>
    </row>
    <row r="43" spans="1:5" ht="30.75">
      <c r="A43" s="2"/>
      <c r="B43" s="40" t="s">
        <v>48</v>
      </c>
      <c r="C43" s="27"/>
      <c r="D43" s="10"/>
      <c r="E43" s="10"/>
    </row>
    <row r="44" spans="1:5" ht="15.75" customHeight="1">
      <c r="A44" s="2"/>
      <c r="B44" s="40" t="s">
        <v>20</v>
      </c>
      <c r="C44" s="27"/>
      <c r="D44" s="10"/>
      <c r="E44" s="10"/>
    </row>
    <row r="45" spans="1:5" ht="15.75">
      <c r="A45" s="2"/>
      <c r="B45" s="40" t="s">
        <v>49</v>
      </c>
      <c r="C45" s="27"/>
      <c r="D45" s="10"/>
      <c r="E45" s="10"/>
    </row>
    <row r="46" spans="1:5" ht="30.75">
      <c r="A46" s="2"/>
      <c r="B46" s="40" t="s">
        <v>22</v>
      </c>
      <c r="C46" s="27"/>
      <c r="D46" s="10"/>
      <c r="E46" s="10"/>
    </row>
    <row r="47" spans="1:5" ht="30.75">
      <c r="A47" s="2"/>
      <c r="B47" s="40" t="s">
        <v>50</v>
      </c>
      <c r="C47" s="27"/>
      <c r="D47" s="10"/>
      <c r="E47" s="10"/>
    </row>
    <row r="48" spans="1:5" ht="18">
      <c r="A48" s="2"/>
      <c r="B48" s="32" t="s">
        <v>7</v>
      </c>
      <c r="C48" s="27">
        <v>660</v>
      </c>
      <c r="D48" s="10"/>
      <c r="E48" s="10">
        <f>C48*D48</f>
        <v>0</v>
      </c>
    </row>
    <row r="49" spans="1:5" ht="15.75">
      <c r="A49" s="2"/>
      <c r="B49" s="37"/>
      <c r="C49" s="27"/>
      <c r="D49" s="10"/>
      <c r="E49" s="10"/>
    </row>
    <row r="50" spans="1:5" ht="15.75">
      <c r="A50" s="2" t="s">
        <v>17</v>
      </c>
      <c r="B50" s="3" t="s">
        <v>24</v>
      </c>
      <c r="C50" s="27"/>
      <c r="D50" s="10"/>
      <c r="E50" s="10"/>
    </row>
    <row r="51" spans="1:5" ht="15.75">
      <c r="A51" s="2"/>
      <c r="B51" s="40" t="s">
        <v>25</v>
      </c>
      <c r="C51" s="27"/>
      <c r="D51" s="10"/>
      <c r="E51" s="10"/>
    </row>
    <row r="52" spans="1:5" ht="45.75">
      <c r="A52" s="2"/>
      <c r="B52" s="40" t="s">
        <v>26</v>
      </c>
      <c r="C52" s="27"/>
      <c r="D52" s="10"/>
      <c r="E52" s="10"/>
    </row>
    <row r="53" spans="1:5" ht="45.75">
      <c r="A53" s="2"/>
      <c r="B53" s="40" t="s">
        <v>27</v>
      </c>
      <c r="C53" s="27"/>
      <c r="D53" s="10"/>
      <c r="E53" s="10"/>
    </row>
    <row r="54" spans="1:5" ht="30.75">
      <c r="A54" s="2"/>
      <c r="B54" s="40" t="s">
        <v>28</v>
      </c>
      <c r="C54" s="27"/>
      <c r="D54" s="10"/>
      <c r="E54" s="10"/>
    </row>
    <row r="55" spans="1:5" ht="60.75">
      <c r="A55" s="2"/>
      <c r="B55" s="40" t="s">
        <v>29</v>
      </c>
      <c r="C55" s="27"/>
      <c r="D55" s="10"/>
      <c r="E55" s="10"/>
    </row>
    <row r="56" spans="1:5" ht="30.75">
      <c r="A56" s="2"/>
      <c r="B56" s="40" t="s">
        <v>30</v>
      </c>
      <c r="C56" s="27"/>
      <c r="D56" s="10"/>
      <c r="E56" s="10"/>
    </row>
    <row r="57" spans="1:5" ht="30.75">
      <c r="A57" s="2"/>
      <c r="B57" s="40" t="s">
        <v>31</v>
      </c>
      <c r="C57" s="27"/>
      <c r="D57" s="10"/>
      <c r="E57" s="10"/>
    </row>
    <row r="58" spans="1:5" ht="15.75">
      <c r="A58" s="2"/>
      <c r="B58" s="40" t="s">
        <v>32</v>
      </c>
      <c r="C58" s="27"/>
      <c r="D58" s="10"/>
      <c r="E58" s="10"/>
    </row>
    <row r="59" spans="1:5" ht="30.75">
      <c r="A59" s="2"/>
      <c r="B59" s="40" t="s">
        <v>33</v>
      </c>
      <c r="C59" s="27"/>
      <c r="D59" s="10"/>
      <c r="E59" s="10"/>
    </row>
    <row r="60" spans="1:5" ht="15.75">
      <c r="A60" s="2"/>
      <c r="B60" s="40" t="s">
        <v>41</v>
      </c>
      <c r="C60" s="27"/>
      <c r="D60" s="10"/>
      <c r="E60" s="10"/>
    </row>
    <row r="61" spans="1:5" ht="15.75">
      <c r="A61" s="2"/>
      <c r="B61" s="41" t="s">
        <v>34</v>
      </c>
      <c r="C61" s="27">
        <v>660</v>
      </c>
      <c r="D61" s="10"/>
      <c r="E61" s="10">
        <f t="shared" ref="E61" si="0">C61*D61</f>
        <v>0</v>
      </c>
    </row>
    <row r="62" spans="1:5">
      <c r="A62" s="46"/>
      <c r="B62" s="46"/>
      <c r="C62" s="46"/>
    </row>
    <row r="63" spans="1:5" ht="15.75">
      <c r="A63" s="46"/>
      <c r="B63" s="47" t="s">
        <v>8</v>
      </c>
      <c r="C63" s="46"/>
      <c r="E63" s="15">
        <f>SUM(E39:E62)</f>
        <v>0</v>
      </c>
    </row>
    <row r="66" spans="1:6" ht="18">
      <c r="B66" s="16" t="s">
        <v>51</v>
      </c>
    </row>
    <row r="68" spans="1:6" ht="19.5">
      <c r="A68" s="8" t="s">
        <v>35</v>
      </c>
      <c r="B68" s="9" t="s">
        <v>1</v>
      </c>
      <c r="E68" s="17">
        <f>E14</f>
        <v>0</v>
      </c>
    </row>
    <row r="69" spans="1:6" ht="19.5">
      <c r="A69" s="12" t="s">
        <v>37</v>
      </c>
      <c r="B69" s="9" t="s">
        <v>10</v>
      </c>
      <c r="E69" s="17">
        <f>E28</f>
        <v>0</v>
      </c>
    </row>
    <row r="70" spans="1:6" ht="15.75">
      <c r="A70" s="13" t="s">
        <v>40</v>
      </c>
      <c r="B70" s="9" t="s">
        <v>18</v>
      </c>
      <c r="E70" s="17">
        <f>E63</f>
        <v>0</v>
      </c>
    </row>
    <row r="71" spans="1:6" ht="15.75">
      <c r="E71" s="17"/>
    </row>
    <row r="72" spans="1:6" ht="15.75">
      <c r="B72" s="14" t="s">
        <v>52</v>
      </c>
      <c r="E72" s="17">
        <f>SUM(E68:E71)</f>
        <v>0</v>
      </c>
    </row>
    <row r="73" spans="1:6" ht="15.75">
      <c r="B73" s="14" t="s">
        <v>63</v>
      </c>
      <c r="E73" s="17">
        <f>E72*0.25</f>
        <v>0</v>
      </c>
    </row>
    <row r="74" spans="1:6" ht="15.75">
      <c r="B74" s="14" t="s">
        <v>64</v>
      </c>
      <c r="E74" s="17">
        <f>E72+E73</f>
        <v>0</v>
      </c>
    </row>
    <row r="75" spans="1:6" ht="15.75">
      <c r="E75" s="17"/>
    </row>
    <row r="77" spans="1:6">
      <c r="B77" s="18"/>
      <c r="C77" s="19"/>
      <c r="D77" s="20"/>
      <c r="E77" s="21"/>
      <c r="F77" s="21"/>
    </row>
    <row r="78" spans="1:6">
      <c r="B78" s="42" t="s">
        <v>53</v>
      </c>
      <c r="C78" s="42"/>
      <c r="D78" s="42"/>
      <c r="E78" s="42"/>
      <c r="F78" s="21"/>
    </row>
    <row r="79" spans="1:6">
      <c r="B79" s="18"/>
      <c r="C79" s="18"/>
      <c r="D79" s="22"/>
      <c r="E79" s="22"/>
      <c r="F79" s="21"/>
    </row>
    <row r="80" spans="1:6">
      <c r="B80" s="18"/>
      <c r="C80" s="18"/>
      <c r="D80" s="22"/>
      <c r="E80" s="22"/>
      <c r="F80" s="21"/>
    </row>
    <row r="81" spans="2:6">
      <c r="B81" s="23"/>
      <c r="C81" s="24" t="s">
        <v>54</v>
      </c>
      <c r="D81" s="4"/>
      <c r="E81" s="4"/>
      <c r="F81" s="4"/>
    </row>
    <row r="82" spans="2:6">
      <c r="B82" s="23"/>
      <c r="C82" s="24"/>
      <c r="D82" s="4"/>
      <c r="E82" s="4"/>
      <c r="F82" s="4"/>
    </row>
    <row r="83" spans="2:6">
      <c r="B83" s="23"/>
      <c r="C83" s="24"/>
      <c r="D83" s="4"/>
      <c r="E83" s="4"/>
      <c r="F83" s="4"/>
    </row>
    <row r="84" spans="2:6">
      <c r="B84" s="23"/>
      <c r="C84" s="24" t="s">
        <v>55</v>
      </c>
      <c r="D84" s="4"/>
      <c r="E84" s="4"/>
      <c r="F84" s="4"/>
    </row>
  </sheetData>
  <sheetProtection algorithmName="SHA-512" hashValue="002hUhHGLqtG7JeDMiS4SN3ZqemQxrfRolT9SFQR1u0PXjTbhhhSxVmj8EB973zOBcJSn7r0/16oDqOcP2xeTw==" saltValue="H4eOazXHqRLWtA9sHzaycw==" spinCount="100000" sheet="1" objects="1" scenarios="1"/>
  <mergeCells count="2">
    <mergeCell ref="B78:E78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Korisnik</cp:lastModifiedBy>
  <cp:lastPrinted>2024-04-24T07:16:11Z</cp:lastPrinted>
  <dcterms:created xsi:type="dcterms:W3CDTF">2024-03-16T11:32:44Z</dcterms:created>
  <dcterms:modified xsi:type="dcterms:W3CDTF">2024-04-24T07:18:45Z</dcterms:modified>
</cp:coreProperties>
</file>