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JAVNA NABAVA 2024\OROSLAVJE\1.Jednostavna nabava\Streetball igralište\Poziv na dostavu ponuda\"/>
    </mc:Choice>
  </mc:AlternateContent>
  <xr:revisionPtr revIDLastSave="0" documentId="13_ncr:1_{6EAB5CAC-E517-43A0-92FD-C00599B30A5F}" xr6:coauthVersionLast="47" xr6:coauthVersionMax="47" xr10:uidLastSave="{00000000-0000-0000-0000-000000000000}"/>
  <bookViews>
    <workbookView xWindow="-120" yWindow="-120" windowWidth="29040" windowHeight="15720" tabRatio="761" activeTab="1" xr2:uid="{00000000-000D-0000-FFFF-FFFF00000000}"/>
  </bookViews>
  <sheets>
    <sheet name="opći" sheetId="27" r:id="rId1"/>
    <sheet name="Opis stavke" sheetId="33" r:id="rId2"/>
    <sheet name="REKAPITULACIJA" sheetId="32" r:id="rId3"/>
  </sheets>
  <definedNames>
    <definedName name="_xlnm.Print_Titles" localSheetId="0">opći!$1:$1</definedName>
    <definedName name="_xlnm.Print_Titles" localSheetId="1">'Opis stavke'!$1:$5</definedName>
    <definedName name="_xlnm.Print_Area" localSheetId="0">opći!$A$1:$J$26</definedName>
    <definedName name="_xlnm.Print_Area" localSheetId="1">'Opis stavke'!$A$1:$F$52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33" l="1"/>
  <c r="F50" i="33"/>
  <c r="F49" i="33"/>
  <c r="F48" i="33"/>
  <c r="F47" i="33"/>
  <c r="F46" i="33"/>
  <c r="F10" i="33"/>
  <c r="F16" i="33"/>
  <c r="F17" i="33"/>
  <c r="F18" i="33"/>
  <c r="F19" i="33"/>
  <c r="F20" i="33"/>
  <c r="F21" i="33"/>
  <c r="F26" i="33"/>
  <c r="F27" i="33"/>
  <c r="F28" i="33"/>
  <c r="F33" i="33"/>
  <c r="F34" i="33"/>
  <c r="F35" i="33"/>
  <c r="F36" i="33"/>
  <c r="F40" i="33"/>
  <c r="F41" i="33"/>
  <c r="F42" i="33" l="1"/>
  <c r="F37" i="33"/>
  <c r="F29" i="33"/>
  <c r="F22" i="33"/>
  <c r="F11" i="33"/>
  <c r="D16" i="32" l="1"/>
  <c r="D14" i="32"/>
  <c r="D12" i="32"/>
  <c r="D10" i="32"/>
  <c r="D8" i="32"/>
  <c r="F52" i="33" l="1"/>
  <c r="D18" i="32"/>
  <c r="D19" i="32" s="1"/>
  <c r="D20" i="32" s="1"/>
</calcChain>
</file>

<file path=xl/sharedStrings.xml><?xml version="1.0" encoding="utf-8"?>
<sst xmlns="http://schemas.openxmlformats.org/spreadsheetml/2006/main" count="112" uniqueCount="79">
  <si>
    <t>RB</t>
  </si>
  <si>
    <t>OPIS STAVKE</t>
  </si>
  <si>
    <t>kom.</t>
  </si>
  <si>
    <t>VRSTA RADOVA</t>
  </si>
  <si>
    <t>količina</t>
  </si>
  <si>
    <t>jed.   mjera</t>
  </si>
  <si>
    <t>m'</t>
  </si>
  <si>
    <t>PRIPREMNI RADOVI</t>
  </si>
  <si>
    <t>UKUPNO PRIPREMNI RADOVI</t>
  </si>
  <si>
    <t>OPĆI  UVJETI  UZ  TROŠKOVNIK</t>
  </si>
  <si>
    <t>1.</t>
  </si>
  <si>
    <t>2.</t>
  </si>
  <si>
    <t>3.</t>
  </si>
  <si>
    <t xml:space="preserve">4. Za eventualne promjene pojedinih rješenja u svrhu ekonomičnosti izvedbe, izvođač je dužan o svom trošku izraditi kompletnu izvedbenu dokumentaciju promijenjenog dijela, dokazati po ćemu je predloženo rješenje bolje od predviđenog  i tražiti odobrenje projektanta, nadzorng inženjera i investitora u pisanom obliku. </t>
  </si>
  <si>
    <t>6. Za nadzor predmetnih radova, investitor je dužan angažirati stručni nadzor, ukoliko sam ne zapošljava osobe potrebnih kvalifikacija i ovlaštenja. Projektant pri tome zadržava pravo nadziranja izvođenja radova i mogućnost posjećivanja gradilišta, što je investitor dužan omogućiti.</t>
  </si>
  <si>
    <t>8. Izvođač je dužan prije narudžbe pojedinih materijala dostaviti stručnom nadzoru, te drugim uključenim  ovlaštenim institucijama, uzorke radi odabira vrste, kvalitete i finalne obrade istih.</t>
  </si>
  <si>
    <t>UKUPNO PRIPREMNI RADOVI:</t>
  </si>
  <si>
    <r>
      <t xml:space="preserve">cijena </t>
    </r>
    <r>
      <rPr>
        <sz val="8"/>
        <rFont val="Arial"/>
        <family val="2"/>
        <charset val="238"/>
      </rPr>
      <t>kn/jedinica</t>
    </r>
  </si>
  <si>
    <t>2. Prije izvođenja radova Investitor je dužan obavijestiti nadležne institucije koje upravljaju instalacijama o početku radova, a glavni izvođač je obvezan postupati s instalacijama prema naputku nadležnih institucija.</t>
  </si>
  <si>
    <t>Detaljno iskolčenje igrališta i pojedinih točaka poprečnih profila koje služe za kontrolu duljine, širine i visine igrališta te za iskop.
Postavljanje poprečnih profila sa svim potrebnim oznakama na terenu, prema karakterističnim poprečnim profilima iz projekta.
U tijeku radova izvođač obavlja potrebne geodetske izmjere koje su mu potrebne za obračun izvršenih radova.</t>
  </si>
  <si>
    <t>m²</t>
  </si>
  <si>
    <t>ZEMLJANI RADOVI</t>
  </si>
  <si>
    <t>m³</t>
  </si>
  <si>
    <t>UKUPNO ZEMLJANI RADOVI</t>
  </si>
  <si>
    <t>Zbijanje temeljnog tla u zemljanim materijalima s traženim stupnjem zbijenosti u odnosu na standardni Proctorov postupak =&gt; 97%, odnosno modul stišljivosti Ms=&gt; 15 Mpa. Stavka uključuje sav potreban rad, alat, transport, osnovni i pomoćni materijal do potpune gotovosti.</t>
  </si>
  <si>
    <t>BETONSKI I ARMIRANOBETONSKI RADOVI</t>
  </si>
  <si>
    <t>UKUPNO BETONSKI I ARMIRANOBETONSKI RADOVI</t>
  </si>
  <si>
    <t>4.</t>
  </si>
  <si>
    <t>5.</t>
  </si>
  <si>
    <t>ZAVRŠNI SLOJEVI IGRALIŠTA</t>
  </si>
  <si>
    <r>
      <t>m</t>
    </r>
    <r>
      <rPr>
        <sz val="10"/>
        <rFont val="Calibri"/>
        <family val="2"/>
        <charset val="238"/>
      </rPr>
      <t>²</t>
    </r>
  </si>
  <si>
    <t>Izvedba bitumenskog međusloja za sljepljivanje asfaltnih slojeva s betonskim rubnjacima. Prskanjem bitumenske emulzije u količini od 0,15 do 0,35 kg/m². U cijenu je uključeno čišćenje podloge od prljavštine i vode,  dobava emulzije ili bitumena, prijevoz i uskladištenje, te pažljivo ravnomjerno strojno prskanje. Obračun po m² gornje površine ugrađenog sloja.</t>
  </si>
  <si>
    <t>UKUPNO ZAVRŠNI SLOJEVI IGRALIŠTA</t>
  </si>
  <si>
    <t>6.</t>
  </si>
  <si>
    <t>BRAVARSKI RADOVI I OPREMA IGRALIŠTA</t>
  </si>
  <si>
    <t>Završno uređenje lokacije nakon izvedenih radova i vraćanje u prvobitno stanje lokacija koje nisu obuhvačene zahvatom.</t>
  </si>
  <si>
    <t>UKUPNO ZEMLJANI RADOVI:</t>
  </si>
  <si>
    <t>UKUPNO BETONSKI I ARMIRANOBETONSKI RADOVI:</t>
  </si>
  <si>
    <t>UKUPNO BRAVARSKI RADOVI I OPREMA IGRALIŠTA</t>
  </si>
  <si>
    <t>UKUPNO BRAVARSKI RADOVI I OPREMA IGRALIŠTA:</t>
  </si>
  <si>
    <t>POGLAVLJE TROŠKOVNIKA</t>
  </si>
  <si>
    <t xml:space="preserve">  CIJENA</t>
  </si>
  <si>
    <t>SVEUKUPNO</t>
  </si>
  <si>
    <t>Porez na dodanu vrijednost 25%</t>
  </si>
  <si>
    <t>SVEUKUPNO s PDV-om</t>
  </si>
  <si>
    <t>7. REKAPITULACIJA GRAĐEVINSKO-OBRTNIČKIH RADOVA - KOŠARKAŠKO IGRALIŠTE</t>
  </si>
  <si>
    <t xml:space="preserve">1. Troškovnik se temelji na podlogama dobivenim od strane Investitora. Sve dostupne informacije o postojećim instalacijama dobivene su od korisnika. Prije izvedbe potrebno je izvršiti detaljni uvid na licu mjesta te utvrditi točan položaj instalacija koje se nalaze u predmetnom zahvatu.
</t>
  </si>
  <si>
    <t>m1</t>
  </si>
  <si>
    <t>Iscrtavanje linija sportskog igrališta prema nacrtima iz projekta. Nanošenje boje i dva sloja završne boje otporna na vremenske utjecaje i habanje. Boja mora odgovarati za postavljanje na ranije opisanu podlogu. Jamstvo na postojanost linija 5 godina. U stavku je uključen sav potreban rad, alat, materijal, pomoćni i dodatni materijal i opremu do potpune pogonske gotovosti.</t>
  </si>
  <si>
    <t>3. Prije pristupanju izvođenju radova izvođaču se preporuča detaljno proučavanje i upoznavanje s troškovnikom i situacijom na lokaciji. Ukoliko uoči nedostatke koje se odnose na odstupanje od stvarnog stanja na terenu ili na buduće funkcioniranje građevine dužan je sa greškom upoznati nadzornog inženjera i/ili projektanta u pisanom obliku. Projektant je dužan greške otkloniti ukoliko je to nužno ili u protivnom dati pismeno obrazloženje.</t>
  </si>
  <si>
    <t xml:space="preserve">7. Izvođač će davati ateste o kvaliteti ugrađenih materijala. Izvođač će uskladiti građevinske nacrte i radove. Ukoliko ustanovi nedostatke ili neusklađenost dužan je o tome pravovremeno tražiti odobrenje glavnog projektanau i nadzornog inženjera u pisanom obliku. </t>
  </si>
  <si>
    <t>Iskop humusa prema debljini stvarnog stanja( cca 10 cm), s deponiranjem na parceli. Tijekom iskopa humusa treba voditi računa o tome da bude omogućena poprečna i uzdužna odvodnja. Obračun po m³ stvarno iskopanog humusa, mjereno u sraslom stanju.</t>
  </si>
  <si>
    <t>Strojno-ručni iskop zemlje "C" kategorije na mjestima produbljenja za izvedbu temelja za koš. Nakon iskopa osigurati jamu od zatrpavanja.</t>
  </si>
  <si>
    <t>Valjanje, planiranje i humuziranje zelenih površina uz zahvat nakon dovršenja radova. Stavka obuhvaća materijal od iskopa(skinutog humusa) i planiranje u slojevima debljine 10 cm prema projektu i zasijavanje travom (hidrosjetva). Razastrti sloj humusa je potrebno uvaljati laganim valjkom. U slučaju suhog i vrućeg vremena potrebno je vlažiti zasijane površine. Po fino uređenom humusnom sloju sije se trava. Vrsta i mješavina trave odabire se u ovisnosti o ekološkim uvjetima zbog sigurnosti rasta vegetacije. Količina sjemena iznosi 5,1 - 8,0 g/m², a gnojiva oko 80 g/m².</t>
  </si>
  <si>
    <t>Izrada armiranobetonskog temelja samca za kontrukciju koša. Dimenzije temelja 100x100x80, klase betona C30/37. Stavka uključuje pripremu iskopane rupe, izradu i demontažu četverostrane oplate, amiranje armaturom mrežom Q188, 50kg/m³, te sav potreban rad, alat, transport, osnovni i pomoćni materijal do potpune gotovosti.</t>
  </si>
  <si>
    <t>Izrada armiranobetonskih temelja za postavljanje klupe klase betona 30/37. Stavka uključuje pripremu iskopane rupe, izradu i demontažu četverostrane oplate, amiranje armaturom mrežom Q188, 50kg/m³, te sav potreban rad, alat, transport, osnovni i pomoćni materijal do potpune gotovosti.</t>
  </si>
  <si>
    <t>UKUPNO GRAĐEVINSKO-OBRTNIČKI RADOVI - STREETBALL IGRALIŠTE</t>
  </si>
  <si>
    <t>STREETBALL IGRALIŠTE 18X14M</t>
  </si>
  <si>
    <t>STREETBALL IGRALIŠTE</t>
  </si>
  <si>
    <t xml:space="preserve">  ukupno
eura</t>
  </si>
  <si>
    <t>Strojni iskop zemlje "C" kategorije za posteljicu, debljine sloja 25 cm s planiranjem na parceli.</t>
  </si>
  <si>
    <t>Izrada nasipa od drobljenog kamena granulacije 0-32mm, debljine sloja 30cm. Stavka uključuje nabavu, prijevoz, nasipavanje, prema potrebi vlaženje i sušenje, te planiranje kamenog nasipa prema dimenzijama i nagibima iz projekta uz stalnu geodetsku provjeru visina. Zbijanje nasipa na standardni Proctorov postupak Sz=100%, odnosno modul stišljivosti Ms=80 MN/m².</t>
  </si>
  <si>
    <r>
      <t>Nabava, dobava i ugradnja rubnjaka dimenzija 5x20x100cm od predgotovljenih betonskih elemenata klase C40/50 u podložni sloj betona klase C 16/20. Postavljanje rubnjaka prema detaljima iz projekta sa popunjavanjem spojnica rubnjaka cementnim mortom. Stavka obuhvača izradu podloge, nabavu i dopremu predgotovljenih elemenata i betona, privremeno skladištenje, prijevoz i prijenos, pripremu podloge, rad na ugradnji s obradom spojnica i njegu te sav potreban rad, opremu i materijal. Obračun u metrima dužnim postavljenih rubnjaka prema detaljima iz projekta, uključivo s izvedbom podloge i geodetskim provjerama visine tokom postavljanja.</t>
    </r>
    <r>
      <rPr>
        <sz val="8"/>
        <rFont val="Arial"/>
        <family val="2"/>
        <charset val="238"/>
      </rPr>
      <t xml:space="preserve">
</t>
    </r>
  </si>
  <si>
    <t>eura</t>
  </si>
  <si>
    <t>BETONSKI RADOVI</t>
  </si>
  <si>
    <t>ZAVRŠNI RADOVI</t>
  </si>
  <si>
    <t>BRAVARSKI RADOVI</t>
  </si>
  <si>
    <t xml:space="preserve">Dobava i ugradnja habajućeg sloja od asfalt betona AC 8 SURF  50/70 AG1 M4-E, debljine 5cm. Površina asfalta treba biti upotpunosti ravna zbog ugradnje akrilne podloge. Svi radovi na izvedbi i prijevozu asfaltne mješavine, njenom ugrađivanju i zbijanju u habajući sloj asfaltbetona izvode se prema tehničkim uvjetima propisanim normativom U.E9.014 ili jednakovrijedno. Ravnost i zbijenost izvedenog sloja moraju udovoljti zahtjeve propisane normativom U.E9.014 ili jednakovrijedno. Stavka obuhvaća: dobava i doprema asfaltne mješavine, čišćenje, razastiranje, valjanje i njega AB. Obuhvaćen sav rad i materijal za izradu i ugradnju asfaltbetona kao i sva ispitivanja s izradom atesta. </t>
  </si>
  <si>
    <t>9.. Izvođač  će, u okviru ugovorene cijene, osigurati gradilište od štetnih djelovanja i krađe. Izvođač je odgovoran osigurati svoje radove od oštećenja do primopredaje radova/ tehničkog pregleda, te je dužan otkloniti sva oštećenja koja eventualno nastanu u peridu gradnje o svom trošku.</t>
  </si>
  <si>
    <t xml:space="preserve">10. Sav rad i materijal vezan uz organizaciju građevinske proizvodnje: ograde, vrata gradilišta, putevi na gradilištu, uredi, blagovaonice, svlačionice, sanitarije gradilišta, spremišta materijala i alata, telefonski, električni, vodovodni i sl. priključci gradilišta kao i cijena korištenja priključaka uključeni su u ugovorenu cijenu. 
</t>
  </si>
  <si>
    <t>11. Jedinične cijene trebaju uključivati: materijalne troškove, tj. nabavnu cijenu materijala uvećanu za visinu cijene transporta (utovar, prijevoz, istovar i skladištenje na gradilištu). Rad obuhvaća, osim onog opisanog u troškovniku, još i prijenose, prijevoze, dizanje, utovar i istovar materijala, zaštićivanje od štetnih atmosferskih utjecaja, sve pomoćne radove kao: sakupljanje rasutog materijala, održavanje čistoće gradilišta, čišćenje zgrade za vrijeme i nakon gradnje i sl. Skele, podupore, razupore također treba predvidjeti u cijeni. Skele moraju biti izvedene u skladu sa propisima. U cijenu treba uključiti i ispitivanja materijala i sve troškove u vezi sa dobavljanjem potrebnih atesta, kao i izrada projekata izvedenog stanja prema stvarno izvedenim radovima za instalacije.</t>
  </si>
  <si>
    <t>12. Izvođenje svih vrsta radova predviđenih ovim troškovnikom potrebno je uskladiti dnevnim prometom na prilaznim cestama kako bi se u što manjoj mjeri ometao promet, a sve u dogovoru s odgovornom osobom i nadzornim inženjerom.</t>
  </si>
  <si>
    <t>kompl.</t>
  </si>
  <si>
    <r>
      <t>Dobava, prijevoz i ugradnja sportske podloge za vanjska sportska igrališta na prethodno pripremljenu podlogu od asfalta.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Sportska podloga od materijala prema ISO 2076 ili jednakovrijedno, UV stabilna (svjetlostatnost proizvoda min.8-10) polipropilena (100% reciklirajući), dimenzije pločića maksimalno 25x25 cm, debljine 12,2 mm prema EN 428 ili jednakovrijedno. Sportska podna obloga mora biti u pločama, rešetkaste površine za brži odvod suvišne vode sa sportske površine (drenažni sistem) te mora imati minimalnu vodopropusnost 27,98 mm/h prema normi EN12616 ili jednakovrijedno. Odskok lopte prema EN 12235 / EN14877 ili jednakovrijedno, minimalno 96% te koeficijent trenja na suho 103 μ / Na mokro 55  μ. Otpornost na habanje 0,08g. Proizvod ne smije sadržavati formadehide i zadovoljavati klasu E1 kao i emisije pentaklorofenola. Proizvod mora biti blago protuklizan prema normi CN/TS 15676 min.95 USRV ili jednakovrijedno. Proizvod mora biti dimenzionalno stabilan, minimalna odstupanja u pravokutnosti pločice,min. 0,15 mm prema HRN EN 14041 ili jednakovrijedno. Podloga mora imati važeći test prema FIBA pravilima.Na rubove sportskog igrališta se postavljaju tipske završne lajsne. U cijeni stavke uključen sav potreban materijal, transport i rad do potpune funkcionalnosti podne obloge.
</t>
    </r>
  </si>
  <si>
    <t>REKAPITULACIJA</t>
  </si>
  <si>
    <t>5. Izvođač će ugraditi predviđeni i prema hrvatskim (ili jednakovrijednim) normama atestirani materijal. Sve radove izvesti će prema opisu, detaljima, pismenim naređenjima, ali sve u okviru ponuđene jedinične cijene. Svi nekvalitetni radovi imaju se otkloniti i zamijeniti ispravnima, bez bilo kakve odštete od strane investitora.</t>
  </si>
  <si>
    <t xml:space="preserve">Dobava i ugradnja koševa za košarku. U cijenu uključiti čelične stupove, table, obruče i mrežice. Stupovi se izvode visine prema konstrukterskom nacrtu, dim 150x150x6,3 mm. Koš mora zadovoljiti sljedeće norme: TUV certfikat EN 1270:2000 ili jednakovrijedno; EWF certifikat EN 729/ISO3834 ili jednakovrijedno; Također mora biti testiran prema FIBA organizaciji jednakovrijedno. U stavku također uključen rad, materijal, oprema i alati, dodatni i pomoćni mateijali do potpune pogonske uporabljivosti.
</t>
  </si>
  <si>
    <t>Potpis osobe ovlaštene za zastupanje: ___________________________</t>
  </si>
  <si>
    <t>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</si>
</sst>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kn-41A];[Red]\-#,##0.00\ [$kn-41A]"/>
    <numFmt numFmtId="166" formatCode="#,##0.00&quot; kn&quot;"/>
    <numFmt numFmtId="167" formatCode="dd&quot;.&quot;mm&quot;.&quot;yy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9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8" fillId="0" borderId="0"/>
    <xf numFmtId="164" fontId="8" fillId="0" borderId="0"/>
    <xf numFmtId="0" fontId="9" fillId="0" borderId="0"/>
    <xf numFmtId="0" fontId="9" fillId="0" borderId="0"/>
    <xf numFmtId="0" fontId="4" fillId="0" borderId="0"/>
    <xf numFmtId="0" fontId="20" fillId="0" borderId="0"/>
    <xf numFmtId="0" fontId="19" fillId="0" borderId="0"/>
    <xf numFmtId="0" fontId="3" fillId="0" borderId="0"/>
    <xf numFmtId="0" fontId="25" fillId="2" borderId="0" applyNumberFormat="0" applyBorder="0" applyAlignment="0" applyProtection="0"/>
    <xf numFmtId="0" fontId="2" fillId="0" borderId="0"/>
    <xf numFmtId="0" fontId="9" fillId="0" borderId="0"/>
    <xf numFmtId="0" fontId="1" fillId="0" borderId="0"/>
  </cellStyleXfs>
  <cellXfs count="190">
    <xf numFmtId="0" fontId="0" fillId="0" borderId="0" xfId="0"/>
    <xf numFmtId="2" fontId="12" fillId="0" borderId="0" xfId="26" applyNumberFormat="1" applyFont="1" applyAlignment="1">
      <alignment horizontal="left" vertical="top"/>
    </xf>
    <xf numFmtId="4" fontId="12" fillId="0" borderId="0" xfId="26" applyNumberFormat="1" applyFont="1" applyAlignment="1">
      <alignment horizontal="right" vertical="top"/>
    </xf>
    <xf numFmtId="2" fontId="21" fillId="0" borderId="0" xfId="26" applyNumberFormat="1" applyFont="1" applyAlignment="1">
      <alignment horizontal="left" vertical="top"/>
    </xf>
    <xf numFmtId="49" fontId="22" fillId="0" borderId="0" xfId="26" applyNumberFormat="1" applyFont="1" applyAlignment="1">
      <alignment horizontal="left" vertical="top" wrapText="1"/>
    </xf>
    <xf numFmtId="4" fontId="21" fillId="0" borderId="0" xfId="26" applyNumberFormat="1" applyFont="1" applyAlignment="1">
      <alignment horizontal="right" vertical="top"/>
    </xf>
    <xf numFmtId="0" fontId="23" fillId="0" borderId="0" xfId="26" applyFont="1"/>
    <xf numFmtId="0" fontId="24" fillId="0" borderId="0" xfId="1" applyFont="1"/>
    <xf numFmtId="2" fontId="12" fillId="0" borderId="0" xfId="29" applyNumberFormat="1" applyFont="1" applyAlignment="1">
      <alignment horizontal="left" vertical="top"/>
    </xf>
    <xf numFmtId="4" fontId="12" fillId="0" borderId="0" xfId="29" applyNumberFormat="1" applyFont="1" applyAlignment="1">
      <alignment horizontal="right" vertical="top"/>
    </xf>
    <xf numFmtId="0" fontId="13" fillId="0" borderId="0" xfId="29" applyFont="1"/>
    <xf numFmtId="0" fontId="9" fillId="0" borderId="0" xfId="1" applyAlignment="1">
      <alignment horizontal="center"/>
    </xf>
    <xf numFmtId="0" fontId="9" fillId="0" borderId="0" xfId="1"/>
    <xf numFmtId="2" fontId="9" fillId="0" borderId="0" xfId="29" applyNumberFormat="1" applyFont="1" applyAlignment="1">
      <alignment horizontal="left" vertical="top"/>
    </xf>
    <xf numFmtId="4" fontId="9" fillId="0" borderId="0" xfId="29" applyNumberFormat="1" applyFont="1" applyAlignment="1">
      <alignment horizontal="right" vertical="top"/>
    </xf>
    <xf numFmtId="0" fontId="15" fillId="0" borderId="0" xfId="29" applyFont="1"/>
    <xf numFmtId="2" fontId="12" fillId="0" borderId="0" xfId="29" applyNumberFormat="1" applyFont="1" applyAlignment="1">
      <alignment horizontal="left"/>
    </xf>
    <xf numFmtId="4" fontId="9" fillId="0" borderId="0" xfId="1" applyNumberFormat="1" applyAlignment="1">
      <alignment horizontal="center"/>
    </xf>
    <xf numFmtId="2" fontId="9" fillId="0" borderId="0" xfId="1" applyNumberFormat="1" applyAlignment="1">
      <alignment horizontal="center"/>
    </xf>
    <xf numFmtId="4" fontId="11" fillId="0" borderId="0" xfId="1" applyNumberFormat="1" applyFont="1" applyAlignment="1">
      <alignment horizontal="center"/>
    </xf>
    <xf numFmtId="0" fontId="0" fillId="0" borderId="0" xfId="0" applyAlignment="1">
      <alignment horizontal="justify" vertical="top" wrapText="1"/>
    </xf>
    <xf numFmtId="2" fontId="9" fillId="0" borderId="0" xfId="29" applyNumberFormat="1" applyFont="1" applyAlignment="1">
      <alignment horizontal="left"/>
    </xf>
    <xf numFmtId="2" fontId="11" fillId="0" borderId="0" xfId="29" applyNumberFormat="1" applyFont="1" applyAlignment="1">
      <alignment horizontal="left" vertical="top"/>
    </xf>
    <xf numFmtId="0" fontId="17" fillId="0" borderId="0" xfId="29" applyFont="1"/>
    <xf numFmtId="2" fontId="16" fillId="0" borderId="0" xfId="29" applyNumberFormat="1" applyFont="1" applyAlignment="1">
      <alignment horizontal="left"/>
    </xf>
    <xf numFmtId="2" fontId="16" fillId="0" borderId="0" xfId="29" applyNumberFormat="1" applyFont="1" applyAlignment="1">
      <alignment horizontal="left" vertical="top"/>
    </xf>
    <xf numFmtId="0" fontId="14" fillId="0" borderId="0" xfId="29" applyFont="1"/>
    <xf numFmtId="0" fontId="11" fillId="0" borderId="0" xfId="29" applyFont="1" applyAlignment="1">
      <alignment horizontal="left"/>
    </xf>
    <xf numFmtId="4" fontId="12" fillId="0" borderId="0" xfId="29" applyNumberFormat="1" applyFont="1" applyAlignment="1">
      <alignment horizontal="left" vertical="top"/>
    </xf>
    <xf numFmtId="0" fontId="11" fillId="0" borderId="0" xfId="29" applyFont="1"/>
    <xf numFmtId="0" fontId="9" fillId="0" borderId="0" xfId="29" applyFont="1"/>
    <xf numFmtId="49" fontId="12" fillId="0" borderId="0" xfId="29" applyNumberFormat="1" applyFont="1" applyAlignment="1">
      <alignment horizontal="left" vertical="top"/>
    </xf>
    <xf numFmtId="2" fontId="9" fillId="0" borderId="0" xfId="29" applyNumberFormat="1" applyFont="1" applyAlignment="1">
      <alignment horizontal="justify" vertical="top"/>
    </xf>
    <xf numFmtId="4" fontId="9" fillId="0" borderId="0" xfId="29" applyNumberFormat="1" applyFont="1" applyAlignment="1">
      <alignment horizontal="justify" vertical="top"/>
    </xf>
    <xf numFmtId="0" fontId="15" fillId="0" borderId="0" xfId="29" applyFont="1" applyAlignment="1">
      <alignment horizontal="justify"/>
    </xf>
    <xf numFmtId="0" fontId="13" fillId="0" borderId="0" xfId="29" applyFont="1" applyAlignment="1">
      <alignment horizontal="justify"/>
    </xf>
    <xf numFmtId="2" fontId="9" fillId="0" borderId="0" xfId="29" applyNumberFormat="1" applyFont="1" applyAlignment="1">
      <alignment horizontal="justify" vertical="top" wrapText="1"/>
    </xf>
    <xf numFmtId="0" fontId="15" fillId="0" borderId="0" xfId="29" applyFont="1" applyAlignment="1">
      <alignment horizontal="justify" vertical="top" wrapText="1"/>
    </xf>
    <xf numFmtId="2" fontId="9" fillId="0" borderId="0" xfId="29" applyNumberFormat="1" applyFont="1" applyAlignment="1">
      <alignment horizontal="justify"/>
    </xf>
    <xf numFmtId="49" fontId="9" fillId="0" borderId="0" xfId="29" applyNumberFormat="1" applyFont="1" applyAlignment="1">
      <alignment horizontal="left" vertical="top"/>
    </xf>
    <xf numFmtId="2" fontId="11" fillId="0" borderId="0" xfId="29" applyNumberFormat="1" applyFont="1" applyAlignment="1">
      <alignment horizontal="left"/>
    </xf>
    <xf numFmtId="2" fontId="17" fillId="0" borderId="0" xfId="29" applyNumberFormat="1" applyFont="1" applyAlignment="1">
      <alignment horizontal="left" vertical="top"/>
    </xf>
    <xf numFmtId="2" fontId="16" fillId="0" borderId="0" xfId="29" applyNumberFormat="1" applyFont="1" applyAlignment="1">
      <alignment horizontal="right"/>
    </xf>
    <xf numFmtId="2" fontId="11" fillId="0" borderId="0" xfId="29" applyNumberFormat="1" applyFont="1" applyAlignment="1">
      <alignment horizontal="justify"/>
    </xf>
    <xf numFmtId="0" fontId="11" fillId="0" borderId="0" xfId="29" applyFont="1" applyAlignment="1">
      <alignment horizontal="justify"/>
    </xf>
    <xf numFmtId="49" fontId="12" fillId="0" borderId="0" xfId="26" applyNumberFormat="1" applyFont="1" applyAlignment="1">
      <alignment horizontal="left" vertical="top" wrapText="1"/>
    </xf>
    <xf numFmtId="4" fontId="11" fillId="0" borderId="10" xfId="1" applyNumberFormat="1" applyFont="1" applyBorder="1" applyAlignment="1">
      <alignment horizontal="center"/>
    </xf>
    <xf numFmtId="4" fontId="9" fillId="0" borderId="0" xfId="1" applyNumberFormat="1" applyAlignment="1">
      <alignment horizontal="center" vertical="top"/>
    </xf>
    <xf numFmtId="0" fontId="9" fillId="0" borderId="0" xfId="1" applyAlignment="1">
      <alignment vertical="top"/>
    </xf>
    <xf numFmtId="0" fontId="9" fillId="0" borderId="12" xfId="1" applyBorder="1"/>
    <xf numFmtId="0" fontId="9" fillId="0" borderId="0" xfId="0" applyFont="1"/>
    <xf numFmtId="0" fontId="9" fillId="0" borderId="0" xfId="1" applyAlignment="1">
      <alignment horizontal="center" vertical="top"/>
    </xf>
    <xf numFmtId="0" fontId="9" fillId="0" borderId="0" xfId="1" applyAlignment="1">
      <alignment wrapText="1"/>
    </xf>
    <xf numFmtId="0" fontId="9" fillId="0" borderId="0" xfId="0" applyFont="1" applyAlignment="1">
      <alignment horizontal="center" vertical="top" wrapText="1"/>
    </xf>
    <xf numFmtId="2" fontId="9" fillId="0" borderId="0" xfId="1" applyNumberFormat="1" applyAlignment="1">
      <alignment horizontal="center" vertical="top" wrapText="1"/>
    </xf>
    <xf numFmtId="0" fontId="11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 shrinkToFit="1"/>
    </xf>
    <xf numFmtId="0" fontId="26" fillId="0" borderId="2" xfId="1" applyFont="1" applyBorder="1" applyAlignment="1">
      <alignment horizontal="center" wrapText="1" shrinkToFit="1"/>
    </xf>
    <xf numFmtId="0" fontId="11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 shrinkToFit="1"/>
    </xf>
    <xf numFmtId="0" fontId="11" fillId="0" borderId="8" xfId="1" applyFont="1" applyBorder="1" applyAlignment="1">
      <alignment horizontal="center" shrinkToFit="1"/>
    </xf>
    <xf numFmtId="0" fontId="9" fillId="0" borderId="8" xfId="1" applyBorder="1"/>
    <xf numFmtId="4" fontId="9" fillId="0" borderId="8" xfId="1" applyNumberFormat="1" applyBorder="1" applyAlignment="1">
      <alignment horizontal="center"/>
    </xf>
    <xf numFmtId="0" fontId="28" fillId="0" borderId="0" xfId="1" applyFont="1" applyAlignment="1">
      <alignment horizontal="center"/>
    </xf>
    <xf numFmtId="0" fontId="9" fillId="0" borderId="0" xfId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3" xfId="1" applyFont="1" applyBorder="1" applyAlignment="1">
      <alignment vertical="top" wrapText="1"/>
    </xf>
    <xf numFmtId="0" fontId="11" fillId="0" borderId="3" xfId="1" applyFont="1" applyBorder="1" applyAlignment="1">
      <alignment wrapText="1"/>
    </xf>
    <xf numFmtId="4" fontId="11" fillId="0" borderId="3" xfId="1" applyNumberFormat="1" applyFont="1" applyBorder="1" applyAlignment="1">
      <alignment horizont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9" fillId="0" borderId="9" xfId="1" applyBorder="1" applyAlignment="1">
      <alignment horizontal="center" vertical="top"/>
    </xf>
    <xf numFmtId="0" fontId="11" fillId="0" borderId="10" xfId="1" applyFont="1" applyBorder="1" applyAlignment="1">
      <alignment vertical="top" wrapText="1"/>
    </xf>
    <xf numFmtId="0" fontId="11" fillId="0" borderId="10" xfId="1" applyFont="1" applyBorder="1" applyAlignment="1">
      <alignment horizontal="center" wrapText="1"/>
    </xf>
    <xf numFmtId="2" fontId="9" fillId="0" borderId="10" xfId="1" applyNumberFormat="1" applyBorder="1" applyAlignment="1">
      <alignment horizontal="center"/>
    </xf>
    <xf numFmtId="0" fontId="11" fillId="0" borderId="0" xfId="1" applyFont="1" applyAlignment="1">
      <alignment horizontal="left" vertical="top" wrapText="1"/>
    </xf>
    <xf numFmtId="0" fontId="11" fillId="0" borderId="12" xfId="1" applyFont="1" applyBorder="1" applyAlignment="1">
      <alignment horizontal="center"/>
    </xf>
    <xf numFmtId="0" fontId="11" fillId="0" borderId="12" xfId="1" applyFont="1" applyBorder="1"/>
    <xf numFmtId="0" fontId="29" fillId="0" borderId="12" xfId="1" applyFont="1" applyBorder="1"/>
    <xf numFmtId="0" fontId="9" fillId="0" borderId="11" xfId="1" applyBorder="1" applyAlignment="1">
      <alignment horizontal="center" vertical="top" wrapText="1"/>
    </xf>
    <xf numFmtId="4" fontId="11" fillId="0" borderId="10" xfId="1" applyNumberFormat="1" applyFont="1" applyBorder="1" applyAlignment="1">
      <alignment horizontal="center" vertical="top"/>
    </xf>
    <xf numFmtId="0" fontId="30" fillId="0" borderId="0" xfId="24" applyFont="1" applyAlignment="1">
      <alignment horizontal="left" vertical="top"/>
    </xf>
    <xf numFmtId="0" fontId="9" fillId="0" borderId="4" xfId="1" applyBorder="1" applyAlignment="1">
      <alignment horizontal="center" vertical="top"/>
    </xf>
    <xf numFmtId="0" fontId="9" fillId="0" borderId="4" xfId="1" applyBorder="1" applyAlignment="1">
      <alignment vertical="top"/>
    </xf>
    <xf numFmtId="0" fontId="9" fillId="0" borderId="0" xfId="21" applyFont="1" applyAlignment="1">
      <alignment vertical="top" wrapText="1"/>
    </xf>
    <xf numFmtId="4" fontId="9" fillId="0" borderId="7" xfId="21" applyNumberFormat="1" applyFont="1" applyBorder="1" applyAlignment="1">
      <alignment horizontal="right" vertical="top"/>
    </xf>
    <xf numFmtId="4" fontId="9" fillId="0" borderId="0" xfId="21" applyNumberFormat="1" applyFont="1" applyAlignment="1">
      <alignment horizontal="right" vertical="top"/>
    </xf>
    <xf numFmtId="0" fontId="9" fillId="0" borderId="0" xfId="21" applyFont="1" applyAlignment="1">
      <alignment vertical="top"/>
    </xf>
    <xf numFmtId="4" fontId="31" fillId="0" borderId="0" xfId="21" applyNumberFormat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4" fontId="11" fillId="0" borderId="0" xfId="1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1" applyFont="1" applyAlignment="1">
      <alignment horizontal="justify" vertical="top" wrapText="1"/>
    </xf>
    <xf numFmtId="0" fontId="0" fillId="0" borderId="0" xfId="1" applyFont="1" applyAlignment="1">
      <alignment horizontal="center" vertical="top" wrapText="1"/>
    </xf>
    <xf numFmtId="0" fontId="0" fillId="0" borderId="0" xfId="4" applyFont="1" applyAlignment="1">
      <alignment horizontal="justify" vertical="top" wrapText="1"/>
    </xf>
    <xf numFmtId="4" fontId="11" fillId="0" borderId="0" xfId="1" applyNumberFormat="1" applyFont="1" applyAlignment="1">
      <alignment horizontal="center" vertical="top"/>
    </xf>
    <xf numFmtId="0" fontId="6" fillId="0" borderId="0" xfId="1" applyFont="1" applyAlignment="1">
      <alignment horizontal="justify" vertical="top" wrapText="1"/>
    </xf>
    <xf numFmtId="0" fontId="0" fillId="0" borderId="0" xfId="21" applyFont="1" applyAlignment="1">
      <alignment vertical="top" wrapText="1"/>
    </xf>
    <xf numFmtId="0" fontId="0" fillId="0" borderId="12" xfId="1" applyFont="1" applyBorder="1" applyAlignment="1">
      <alignment horizontal="center" vertical="top"/>
    </xf>
    <xf numFmtId="0" fontId="0" fillId="0" borderId="12" xfId="21" applyFont="1" applyBorder="1" applyAlignment="1">
      <alignment vertical="top" wrapText="1"/>
    </xf>
    <xf numFmtId="0" fontId="9" fillId="0" borderId="12" xfId="1" applyBorder="1" applyAlignment="1">
      <alignment vertical="top"/>
    </xf>
    <xf numFmtId="4" fontId="9" fillId="0" borderId="12" xfId="21" applyNumberFormat="1" applyFont="1" applyBorder="1" applyAlignment="1">
      <alignment horizontal="right" vertical="top"/>
    </xf>
    <xf numFmtId="0" fontId="13" fillId="0" borderId="0" xfId="26" applyFont="1" applyAlignment="1">
      <alignment vertical="top"/>
    </xf>
    <xf numFmtId="2" fontId="9" fillId="0" borderId="0" xfId="1" applyNumberFormat="1" applyAlignment="1">
      <alignment vertical="top"/>
    </xf>
    <xf numFmtId="2" fontId="23" fillId="0" borderId="0" xfId="26" applyNumberFormat="1" applyFont="1" applyAlignment="1">
      <alignment vertical="top"/>
    </xf>
    <xf numFmtId="2" fontId="24" fillId="0" borderId="0" xfId="1" applyNumberFormat="1" applyFont="1" applyAlignment="1">
      <alignment vertical="top"/>
    </xf>
    <xf numFmtId="0" fontId="0" fillId="0" borderId="0" xfId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33" fillId="0" borderId="0" xfId="7" applyFont="1"/>
    <xf numFmtId="0" fontId="34" fillId="0" borderId="0" xfId="7" applyFont="1"/>
    <xf numFmtId="0" fontId="6" fillId="0" borderId="0" xfId="7"/>
    <xf numFmtId="0" fontId="35" fillId="0" borderId="0" xfId="7" applyFont="1"/>
    <xf numFmtId="0" fontId="36" fillId="0" borderId="13" xfId="7" applyFont="1" applyBorder="1" applyAlignment="1">
      <alignment horizontal="center" wrapText="1"/>
    </xf>
    <xf numFmtId="0" fontId="36" fillId="0" borderId="14" xfId="7" applyFont="1" applyBorder="1" applyAlignment="1">
      <alignment horizontal="center" vertical="center" wrapText="1"/>
    </xf>
    <xf numFmtId="0" fontId="32" fillId="0" borderId="0" xfId="7" applyFont="1"/>
    <xf numFmtId="0" fontId="7" fillId="0" borderId="0" xfId="20"/>
    <xf numFmtId="3" fontId="6" fillId="0" borderId="0" xfId="7" applyNumberFormat="1"/>
    <xf numFmtId="0" fontId="36" fillId="0" borderId="0" xfId="7" applyFont="1" applyAlignment="1">
      <alignment horizontal="left"/>
    </xf>
    <xf numFmtId="4" fontId="6" fillId="0" borderId="0" xfId="7" applyNumberFormat="1"/>
    <xf numFmtId="0" fontId="37" fillId="0" borderId="15" xfId="7" applyFont="1" applyBorder="1" applyAlignment="1">
      <alignment vertical="center"/>
    </xf>
    <xf numFmtId="0" fontId="6" fillId="0" borderId="17" xfId="7" applyBorder="1"/>
    <xf numFmtId="0" fontId="32" fillId="0" borderId="18" xfId="7" applyFont="1" applyBorder="1"/>
    <xf numFmtId="0" fontId="6" fillId="0" borderId="19" xfId="7" applyBorder="1"/>
    <xf numFmtId="0" fontId="37" fillId="0" borderId="14" xfId="7" applyFont="1" applyBorder="1" applyAlignment="1">
      <alignment vertical="center"/>
    </xf>
    <xf numFmtId="0" fontId="6" fillId="0" borderId="14" xfId="7" applyBorder="1"/>
    <xf numFmtId="0" fontId="37" fillId="0" borderId="0" xfId="7" applyFont="1" applyAlignment="1">
      <alignment vertical="center"/>
    </xf>
    <xf numFmtId="166" fontId="37" fillId="0" borderId="0" xfId="7" applyNumberFormat="1" applyFont="1" applyAlignment="1">
      <alignment vertical="center"/>
    </xf>
    <xf numFmtId="167" fontId="32" fillId="0" borderId="0" xfId="7" applyNumberFormat="1" applyFont="1" applyAlignment="1">
      <alignment horizontal="left"/>
    </xf>
    <xf numFmtId="0" fontId="0" fillId="0" borderId="0" xfId="1" applyFont="1"/>
    <xf numFmtId="0" fontId="39" fillId="0" borderId="0" xfId="1" applyFont="1" applyAlignment="1">
      <alignment horizontal="center"/>
    </xf>
    <xf numFmtId="0" fontId="39" fillId="0" borderId="0" xfId="1" applyFont="1"/>
    <xf numFmtId="49" fontId="36" fillId="0" borderId="15" xfId="7" applyNumberFormat="1" applyFont="1" applyBorder="1" applyAlignment="1">
      <alignment horizontal="left"/>
    </xf>
    <xf numFmtId="2" fontId="9" fillId="0" borderId="0" xfId="29" applyNumberFormat="1" applyFont="1" applyAlignment="1" applyProtection="1">
      <alignment horizontal="left" vertical="top"/>
      <protection locked="0"/>
    </xf>
    <xf numFmtId="0" fontId="18" fillId="0" borderId="0" xfId="29" applyFont="1" applyProtection="1">
      <protection locked="0"/>
    </xf>
    <xf numFmtId="4" fontId="9" fillId="0" borderId="0" xfId="29" applyNumberFormat="1" applyFont="1" applyAlignment="1" applyProtection="1">
      <alignment horizontal="right" vertical="top"/>
      <protection locked="0"/>
    </xf>
    <xf numFmtId="0" fontId="15" fillId="0" borderId="0" xfId="29" applyFont="1" applyProtection="1">
      <protection locked="0"/>
    </xf>
    <xf numFmtId="0" fontId="13" fillId="0" borderId="0" xfId="29" applyFont="1" applyProtection="1">
      <protection locked="0"/>
    </xf>
    <xf numFmtId="2" fontId="0" fillId="0" borderId="0" xfId="29" applyNumberFormat="1" applyFont="1" applyAlignment="1" applyProtection="1">
      <alignment horizontal="justify" vertical="top"/>
      <protection locked="0"/>
    </xf>
    <xf numFmtId="2" fontId="0" fillId="0" borderId="0" xfId="29" applyNumberFormat="1" applyFont="1" applyAlignment="1" applyProtection="1">
      <alignment horizontal="justify" vertical="top" wrapText="1"/>
      <protection locked="0"/>
    </xf>
    <xf numFmtId="0" fontId="0" fillId="0" borderId="0" xfId="29" applyFont="1" applyAlignment="1" applyProtection="1">
      <alignment horizontal="justify" vertical="top" wrapText="1"/>
      <protection locked="0"/>
    </xf>
    <xf numFmtId="0" fontId="15" fillId="0" borderId="0" xfId="29" applyFont="1" applyAlignment="1" applyProtection="1">
      <alignment horizontal="justify" vertical="top" wrapText="1"/>
      <protection locked="0"/>
    </xf>
    <xf numFmtId="0" fontId="15" fillId="0" borderId="0" xfId="29" applyFont="1" applyAlignment="1" applyProtection="1">
      <alignment horizontal="justify"/>
      <protection locked="0"/>
    </xf>
    <xf numFmtId="2" fontId="9" fillId="0" borderId="0" xfId="29" applyNumberFormat="1" applyFont="1" applyAlignment="1" applyProtection="1">
      <alignment horizontal="justify" vertical="top"/>
      <protection locked="0"/>
    </xf>
    <xf numFmtId="2" fontId="9" fillId="0" borderId="0" xfId="29" applyNumberFormat="1" applyFont="1" applyAlignment="1" applyProtection="1">
      <alignment horizontal="justify" vertical="top" wrapText="1"/>
      <protection locked="0"/>
    </xf>
    <xf numFmtId="2" fontId="9" fillId="0" borderId="0" xfId="29" applyNumberFormat="1" applyFont="1" applyAlignment="1" applyProtection="1">
      <alignment horizontal="justify"/>
      <protection locked="0"/>
    </xf>
    <xf numFmtId="4" fontId="9" fillId="0" borderId="0" xfId="29" applyNumberFormat="1" applyFont="1" applyAlignment="1" applyProtection="1">
      <alignment horizontal="justify" vertical="top"/>
      <protection locked="0"/>
    </xf>
    <xf numFmtId="0" fontId="13" fillId="0" borderId="0" xfId="29" applyFont="1" applyAlignment="1" applyProtection="1">
      <alignment horizontal="justify"/>
      <protection locked="0"/>
    </xf>
    <xf numFmtId="49" fontId="36" fillId="0" borderId="0" xfId="7" applyNumberFormat="1" applyFont="1" applyAlignment="1">
      <alignment horizontal="left"/>
    </xf>
    <xf numFmtId="0" fontId="36" fillId="0" borderId="22" xfId="7" applyFont="1" applyBorder="1" applyAlignment="1">
      <alignment horizontal="left"/>
    </xf>
    <xf numFmtId="0" fontId="9" fillId="0" borderId="0" xfId="1" applyAlignment="1">
      <alignment horizontal="center" wrapText="1"/>
    </xf>
    <xf numFmtId="0" fontId="9" fillId="0" borderId="3" xfId="1" applyBorder="1"/>
    <xf numFmtId="2" fontId="9" fillId="0" borderId="0" xfId="1" applyNumberFormat="1" applyAlignment="1">
      <alignment horizontal="center" wrapText="1"/>
    </xf>
    <xf numFmtId="1" fontId="9" fillId="0" borderId="0" xfId="1" applyNumberFormat="1" applyAlignment="1">
      <alignment horizontal="center" wrapText="1"/>
    </xf>
    <xf numFmtId="0" fontId="6" fillId="0" borderId="0" xfId="1" applyFont="1" applyAlignment="1">
      <alignment horizontal="center" wrapText="1"/>
    </xf>
    <xf numFmtId="1" fontId="6" fillId="0" borderId="0" xfId="1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29" applyNumberFormat="1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2" fontId="9" fillId="0" borderId="0" xfId="29" applyNumberFormat="1" applyFont="1" applyAlignment="1" applyProtection="1">
      <alignment horizontal="justify" vertical="top" wrapText="1"/>
      <protection locked="0"/>
    </xf>
    <xf numFmtId="0" fontId="11" fillId="0" borderId="0" xfId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1" applyFont="1" applyAlignment="1">
      <alignment horizontal="center" vertical="top"/>
    </xf>
    <xf numFmtId="0" fontId="9" fillId="0" borderId="0" xfId="1" applyAlignment="1">
      <alignment horizontal="center" vertical="top"/>
    </xf>
    <xf numFmtId="0" fontId="11" fillId="0" borderId="10" xfId="1" applyFont="1" applyBorder="1" applyAlignment="1">
      <alignment horizontal="left" vertical="top" wrapText="1"/>
    </xf>
    <xf numFmtId="49" fontId="36" fillId="0" borderId="15" xfId="7" applyNumberFormat="1" applyFont="1" applyBorder="1" applyAlignment="1">
      <alignment horizontal="left"/>
    </xf>
    <xf numFmtId="0" fontId="36" fillId="0" borderId="15" xfId="7" applyFont="1" applyBorder="1" applyAlignment="1">
      <alignment horizontal="left"/>
    </xf>
    <xf numFmtId="0" fontId="0" fillId="0" borderId="0" xfId="1" applyFont="1" applyAlignment="1">
      <alignment horizontal="left"/>
    </xf>
    <xf numFmtId="0" fontId="36" fillId="0" borderId="13" xfId="7" applyFont="1" applyBorder="1" applyAlignment="1">
      <alignment horizontal="center" vertical="center"/>
    </xf>
    <xf numFmtId="0" fontId="36" fillId="0" borderId="14" xfId="7" applyFont="1" applyBorder="1" applyAlignment="1">
      <alignment horizontal="center" vertical="center"/>
    </xf>
    <xf numFmtId="0" fontId="0" fillId="0" borderId="0" xfId="1" applyFont="1" applyAlignment="1">
      <alignment horizontal="center"/>
    </xf>
    <xf numFmtId="4" fontId="36" fillId="0" borderId="16" xfId="7" applyNumberFormat="1" applyFont="1" applyBorder="1" applyAlignment="1">
      <alignment horizontal="right"/>
    </xf>
    <xf numFmtId="4" fontId="36" fillId="0" borderId="0" xfId="7" applyNumberFormat="1" applyFont="1" applyAlignment="1">
      <alignment horizontal="right"/>
    </xf>
    <xf numFmtId="4" fontId="38" fillId="0" borderId="16" xfId="7" applyNumberFormat="1" applyFont="1" applyBorder="1"/>
    <xf numFmtId="4" fontId="6" fillId="0" borderId="20" xfId="7" applyNumberFormat="1" applyBorder="1"/>
    <xf numFmtId="4" fontId="37" fillId="0" borderId="14" xfId="7" applyNumberFormat="1" applyFont="1" applyBorder="1" applyAlignment="1">
      <alignment vertical="center"/>
    </xf>
    <xf numFmtId="4" fontId="9" fillId="0" borderId="21" xfId="1" applyNumberFormat="1" applyBorder="1"/>
    <xf numFmtId="4" fontId="9" fillId="0" borderId="0" xfId="1" applyNumberFormat="1"/>
    <xf numFmtId="4" fontId="9" fillId="0" borderId="8" xfId="1" applyNumberFormat="1" applyBorder="1"/>
    <xf numFmtId="4" fontId="9" fillId="0" borderId="21" xfId="1" applyNumberFormat="1" applyBorder="1" applyAlignment="1">
      <alignment horizontal="center"/>
    </xf>
    <xf numFmtId="4" fontId="9" fillId="0" borderId="12" xfId="1" applyNumberFormat="1" applyBorder="1"/>
    <xf numFmtId="4" fontId="9" fillId="0" borderId="10" xfId="1" applyNumberFormat="1" applyBorder="1" applyAlignment="1">
      <alignment horizontal="center"/>
    </xf>
    <xf numFmtId="4" fontId="9" fillId="0" borderId="4" xfId="1" applyNumberFormat="1" applyBorder="1" applyAlignment="1">
      <alignment horizontal="center" vertical="top"/>
    </xf>
    <xf numFmtId="4" fontId="9" fillId="0" borderId="12" xfId="1" applyNumberFormat="1" applyBorder="1" applyAlignment="1">
      <alignment horizontal="center" vertical="top"/>
    </xf>
    <xf numFmtId="4" fontId="0" fillId="0" borderId="0" xfId="1" applyNumberFormat="1" applyFont="1" applyAlignment="1">
      <alignment horizontal="center" vertical="top"/>
    </xf>
  </cellXfs>
  <cellStyles count="34">
    <cellStyle name="Excel Built-in Normal" xfId="1" xr:uid="{00000000-0005-0000-0000-000000000000}"/>
    <cellStyle name="Excel Built-in Normal 2" xfId="24" xr:uid="{00000000-0005-0000-0000-000001000000}"/>
    <cellStyle name="Heading 1" xfId="2" xr:uid="{00000000-0005-0000-0000-000002000000}"/>
    <cellStyle name="Heading1 1" xfId="3" xr:uid="{00000000-0005-0000-0000-000003000000}"/>
    <cellStyle name="Neutralno 2" xfId="30" xr:uid="{00000000-0005-0000-0000-000004000000}"/>
    <cellStyle name="Normal 2" xfId="4" xr:uid="{00000000-0005-0000-0000-000005000000}"/>
    <cellStyle name="Normal 2 2" xfId="5" xr:uid="{00000000-0005-0000-0000-000006000000}"/>
    <cellStyle name="Normal 2 3" xfId="6" xr:uid="{00000000-0005-0000-0000-000007000000}"/>
    <cellStyle name="Normal 2 4" xfId="7" xr:uid="{00000000-0005-0000-0000-000008000000}"/>
    <cellStyle name="Normal 21" xfId="8" xr:uid="{00000000-0005-0000-0000-000009000000}"/>
    <cellStyle name="Normal 22" xfId="9" xr:uid="{00000000-0005-0000-0000-00000A000000}"/>
    <cellStyle name="Normal 24" xfId="10" xr:uid="{00000000-0005-0000-0000-00000B000000}"/>
    <cellStyle name="Normal 25" xfId="11" xr:uid="{00000000-0005-0000-0000-00000C000000}"/>
    <cellStyle name="Normal 26" xfId="12" xr:uid="{00000000-0005-0000-0000-00000D000000}"/>
    <cellStyle name="Normal 27" xfId="13" xr:uid="{00000000-0005-0000-0000-00000E000000}"/>
    <cellStyle name="Normal 3" xfId="14" xr:uid="{00000000-0005-0000-0000-00000F000000}"/>
    <cellStyle name="Normal 3 2" xfId="15" xr:uid="{00000000-0005-0000-0000-000010000000}"/>
    <cellStyle name="Normal 4" xfId="16" xr:uid="{00000000-0005-0000-0000-000011000000}"/>
    <cellStyle name="Normal 5" xfId="32" xr:uid="{00000000-0005-0000-0000-000012000000}"/>
    <cellStyle name="Normal 6 3" xfId="17" xr:uid="{00000000-0005-0000-0000-000013000000}"/>
    <cellStyle name="Normal 8 3" xfId="18" xr:uid="{00000000-0005-0000-0000-000014000000}"/>
    <cellStyle name="Normal 9 3" xfId="19" xr:uid="{00000000-0005-0000-0000-000015000000}"/>
    <cellStyle name="Normalno" xfId="0" builtinId="0"/>
    <cellStyle name="Normalno 2" xfId="20" xr:uid="{00000000-0005-0000-0000-000017000000}"/>
    <cellStyle name="Normalno 2 2" xfId="25" xr:uid="{00000000-0005-0000-0000-000018000000}"/>
    <cellStyle name="Normalno 3" xfId="21" xr:uid="{00000000-0005-0000-0000-000019000000}"/>
    <cellStyle name="Normalno 4" xfId="26" xr:uid="{00000000-0005-0000-0000-00001A000000}"/>
    <cellStyle name="Normalno 4 2" xfId="29" xr:uid="{00000000-0005-0000-0000-00001B000000}"/>
    <cellStyle name="Normalno 4 2 3" xfId="31" xr:uid="{00000000-0005-0000-0000-00001C000000}"/>
    <cellStyle name="Normalno 4 3" xfId="33" xr:uid="{00000000-0005-0000-0000-00001D000000}"/>
    <cellStyle name="Obično_List1" xfId="27" xr:uid="{00000000-0005-0000-0000-00001E000000}"/>
    <cellStyle name="Result 1" xfId="22" xr:uid="{00000000-0005-0000-0000-00001F000000}"/>
    <cellStyle name="Result2 1" xfId="23" xr:uid="{00000000-0005-0000-0000-000020000000}"/>
    <cellStyle name="Style 1" xfId="28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156"/>
  <sheetViews>
    <sheetView topLeftCell="A16" zoomScaleNormal="100" zoomScaleSheetLayoutView="115" zoomScalePageLayoutView="90" workbookViewId="0">
      <selection activeCell="A12" sqref="A12:H12"/>
    </sheetView>
  </sheetViews>
  <sheetFormatPr defaultRowHeight="15" x14ac:dyDescent="0.25"/>
  <cols>
    <col min="1" max="1" width="5.28515625" style="10" customWidth="1"/>
    <col min="2" max="2" width="20.28515625" style="10" customWidth="1"/>
    <col min="3" max="3" width="4.140625" style="10" customWidth="1"/>
    <col min="4" max="5" width="9.140625" style="10"/>
    <col min="6" max="6" width="23.28515625" style="10" customWidth="1"/>
    <col min="7" max="256" width="9.140625" style="10"/>
    <col min="257" max="257" width="5.28515625" style="10" customWidth="1"/>
    <col min="258" max="258" width="20.28515625" style="10" customWidth="1"/>
    <col min="259" max="259" width="4.140625" style="10" customWidth="1"/>
    <col min="260" max="261" width="9.140625" style="10"/>
    <col min="262" max="262" width="23.28515625" style="10" customWidth="1"/>
    <col min="263" max="512" width="9.140625" style="10"/>
    <col min="513" max="513" width="5.28515625" style="10" customWidth="1"/>
    <col min="514" max="514" width="20.28515625" style="10" customWidth="1"/>
    <col min="515" max="515" width="4.140625" style="10" customWidth="1"/>
    <col min="516" max="517" width="9.140625" style="10"/>
    <col min="518" max="518" width="23.28515625" style="10" customWidth="1"/>
    <col min="519" max="768" width="9.140625" style="10"/>
    <col min="769" max="769" width="5.28515625" style="10" customWidth="1"/>
    <col min="770" max="770" width="20.28515625" style="10" customWidth="1"/>
    <col min="771" max="771" width="4.140625" style="10" customWidth="1"/>
    <col min="772" max="773" width="9.140625" style="10"/>
    <col min="774" max="774" width="23.28515625" style="10" customWidth="1"/>
    <col min="775" max="1024" width="9.140625" style="10"/>
    <col min="1025" max="1025" width="5.28515625" style="10" customWidth="1"/>
    <col min="1026" max="1026" width="20.28515625" style="10" customWidth="1"/>
    <col min="1027" max="1027" width="4.140625" style="10" customWidth="1"/>
    <col min="1028" max="1029" width="9.140625" style="10"/>
    <col min="1030" max="1030" width="23.28515625" style="10" customWidth="1"/>
    <col min="1031" max="1280" width="9.140625" style="10"/>
    <col min="1281" max="1281" width="5.28515625" style="10" customWidth="1"/>
    <col min="1282" max="1282" width="20.28515625" style="10" customWidth="1"/>
    <col min="1283" max="1283" width="4.140625" style="10" customWidth="1"/>
    <col min="1284" max="1285" width="9.140625" style="10"/>
    <col min="1286" max="1286" width="23.28515625" style="10" customWidth="1"/>
    <col min="1287" max="1536" width="9.140625" style="10"/>
    <col min="1537" max="1537" width="5.28515625" style="10" customWidth="1"/>
    <col min="1538" max="1538" width="20.28515625" style="10" customWidth="1"/>
    <col min="1539" max="1539" width="4.140625" style="10" customWidth="1"/>
    <col min="1540" max="1541" width="9.140625" style="10"/>
    <col min="1542" max="1542" width="23.28515625" style="10" customWidth="1"/>
    <col min="1543" max="1792" width="9.140625" style="10"/>
    <col min="1793" max="1793" width="5.28515625" style="10" customWidth="1"/>
    <col min="1794" max="1794" width="20.28515625" style="10" customWidth="1"/>
    <col min="1795" max="1795" width="4.140625" style="10" customWidth="1"/>
    <col min="1796" max="1797" width="9.140625" style="10"/>
    <col min="1798" max="1798" width="23.28515625" style="10" customWidth="1"/>
    <col min="1799" max="2048" width="9.140625" style="10"/>
    <col min="2049" max="2049" width="5.28515625" style="10" customWidth="1"/>
    <col min="2050" max="2050" width="20.28515625" style="10" customWidth="1"/>
    <col min="2051" max="2051" width="4.140625" style="10" customWidth="1"/>
    <col min="2052" max="2053" width="9.140625" style="10"/>
    <col min="2054" max="2054" width="23.28515625" style="10" customWidth="1"/>
    <col min="2055" max="2304" width="9.140625" style="10"/>
    <col min="2305" max="2305" width="5.28515625" style="10" customWidth="1"/>
    <col min="2306" max="2306" width="20.28515625" style="10" customWidth="1"/>
    <col min="2307" max="2307" width="4.140625" style="10" customWidth="1"/>
    <col min="2308" max="2309" width="9.140625" style="10"/>
    <col min="2310" max="2310" width="23.28515625" style="10" customWidth="1"/>
    <col min="2311" max="2560" width="9.140625" style="10"/>
    <col min="2561" max="2561" width="5.28515625" style="10" customWidth="1"/>
    <col min="2562" max="2562" width="20.28515625" style="10" customWidth="1"/>
    <col min="2563" max="2563" width="4.140625" style="10" customWidth="1"/>
    <col min="2564" max="2565" width="9.140625" style="10"/>
    <col min="2566" max="2566" width="23.28515625" style="10" customWidth="1"/>
    <col min="2567" max="2816" width="9.140625" style="10"/>
    <col min="2817" max="2817" width="5.28515625" style="10" customWidth="1"/>
    <col min="2818" max="2818" width="20.28515625" style="10" customWidth="1"/>
    <col min="2819" max="2819" width="4.140625" style="10" customWidth="1"/>
    <col min="2820" max="2821" width="9.140625" style="10"/>
    <col min="2822" max="2822" width="23.28515625" style="10" customWidth="1"/>
    <col min="2823" max="3072" width="9.140625" style="10"/>
    <col min="3073" max="3073" width="5.28515625" style="10" customWidth="1"/>
    <col min="3074" max="3074" width="20.28515625" style="10" customWidth="1"/>
    <col min="3075" max="3075" width="4.140625" style="10" customWidth="1"/>
    <col min="3076" max="3077" width="9.140625" style="10"/>
    <col min="3078" max="3078" width="23.28515625" style="10" customWidth="1"/>
    <col min="3079" max="3328" width="9.140625" style="10"/>
    <col min="3329" max="3329" width="5.28515625" style="10" customWidth="1"/>
    <col min="3330" max="3330" width="20.28515625" style="10" customWidth="1"/>
    <col min="3331" max="3331" width="4.140625" style="10" customWidth="1"/>
    <col min="3332" max="3333" width="9.140625" style="10"/>
    <col min="3334" max="3334" width="23.28515625" style="10" customWidth="1"/>
    <col min="3335" max="3584" width="9.140625" style="10"/>
    <col min="3585" max="3585" width="5.28515625" style="10" customWidth="1"/>
    <col min="3586" max="3586" width="20.28515625" style="10" customWidth="1"/>
    <col min="3587" max="3587" width="4.140625" style="10" customWidth="1"/>
    <col min="3588" max="3589" width="9.140625" style="10"/>
    <col min="3590" max="3590" width="23.28515625" style="10" customWidth="1"/>
    <col min="3591" max="3840" width="9.140625" style="10"/>
    <col min="3841" max="3841" width="5.28515625" style="10" customWidth="1"/>
    <col min="3842" max="3842" width="20.28515625" style="10" customWidth="1"/>
    <col min="3843" max="3843" width="4.140625" style="10" customWidth="1"/>
    <col min="3844" max="3845" width="9.140625" style="10"/>
    <col min="3846" max="3846" width="23.28515625" style="10" customWidth="1"/>
    <col min="3847" max="4096" width="9.140625" style="10"/>
    <col min="4097" max="4097" width="5.28515625" style="10" customWidth="1"/>
    <col min="4098" max="4098" width="20.28515625" style="10" customWidth="1"/>
    <col min="4099" max="4099" width="4.140625" style="10" customWidth="1"/>
    <col min="4100" max="4101" width="9.140625" style="10"/>
    <col min="4102" max="4102" width="23.28515625" style="10" customWidth="1"/>
    <col min="4103" max="4352" width="9.140625" style="10"/>
    <col min="4353" max="4353" width="5.28515625" style="10" customWidth="1"/>
    <col min="4354" max="4354" width="20.28515625" style="10" customWidth="1"/>
    <col min="4355" max="4355" width="4.140625" style="10" customWidth="1"/>
    <col min="4356" max="4357" width="9.140625" style="10"/>
    <col min="4358" max="4358" width="23.28515625" style="10" customWidth="1"/>
    <col min="4359" max="4608" width="9.140625" style="10"/>
    <col min="4609" max="4609" width="5.28515625" style="10" customWidth="1"/>
    <col min="4610" max="4610" width="20.28515625" style="10" customWidth="1"/>
    <col min="4611" max="4611" width="4.140625" style="10" customWidth="1"/>
    <col min="4612" max="4613" width="9.140625" style="10"/>
    <col min="4614" max="4614" width="23.28515625" style="10" customWidth="1"/>
    <col min="4615" max="4864" width="9.140625" style="10"/>
    <col min="4865" max="4865" width="5.28515625" style="10" customWidth="1"/>
    <col min="4866" max="4866" width="20.28515625" style="10" customWidth="1"/>
    <col min="4867" max="4867" width="4.140625" style="10" customWidth="1"/>
    <col min="4868" max="4869" width="9.140625" style="10"/>
    <col min="4870" max="4870" width="23.28515625" style="10" customWidth="1"/>
    <col min="4871" max="5120" width="9.140625" style="10"/>
    <col min="5121" max="5121" width="5.28515625" style="10" customWidth="1"/>
    <col min="5122" max="5122" width="20.28515625" style="10" customWidth="1"/>
    <col min="5123" max="5123" width="4.140625" style="10" customWidth="1"/>
    <col min="5124" max="5125" width="9.140625" style="10"/>
    <col min="5126" max="5126" width="23.28515625" style="10" customWidth="1"/>
    <col min="5127" max="5376" width="9.140625" style="10"/>
    <col min="5377" max="5377" width="5.28515625" style="10" customWidth="1"/>
    <col min="5378" max="5378" width="20.28515625" style="10" customWidth="1"/>
    <col min="5379" max="5379" width="4.140625" style="10" customWidth="1"/>
    <col min="5380" max="5381" width="9.140625" style="10"/>
    <col min="5382" max="5382" width="23.28515625" style="10" customWidth="1"/>
    <col min="5383" max="5632" width="9.140625" style="10"/>
    <col min="5633" max="5633" width="5.28515625" style="10" customWidth="1"/>
    <col min="5634" max="5634" width="20.28515625" style="10" customWidth="1"/>
    <col min="5635" max="5635" width="4.140625" style="10" customWidth="1"/>
    <col min="5636" max="5637" width="9.140625" style="10"/>
    <col min="5638" max="5638" width="23.28515625" style="10" customWidth="1"/>
    <col min="5639" max="5888" width="9.140625" style="10"/>
    <col min="5889" max="5889" width="5.28515625" style="10" customWidth="1"/>
    <col min="5890" max="5890" width="20.28515625" style="10" customWidth="1"/>
    <col min="5891" max="5891" width="4.140625" style="10" customWidth="1"/>
    <col min="5892" max="5893" width="9.140625" style="10"/>
    <col min="5894" max="5894" width="23.28515625" style="10" customWidth="1"/>
    <col min="5895" max="6144" width="9.140625" style="10"/>
    <col min="6145" max="6145" width="5.28515625" style="10" customWidth="1"/>
    <col min="6146" max="6146" width="20.28515625" style="10" customWidth="1"/>
    <col min="6147" max="6147" width="4.140625" style="10" customWidth="1"/>
    <col min="6148" max="6149" width="9.140625" style="10"/>
    <col min="6150" max="6150" width="23.28515625" style="10" customWidth="1"/>
    <col min="6151" max="6400" width="9.140625" style="10"/>
    <col min="6401" max="6401" width="5.28515625" style="10" customWidth="1"/>
    <col min="6402" max="6402" width="20.28515625" style="10" customWidth="1"/>
    <col min="6403" max="6403" width="4.140625" style="10" customWidth="1"/>
    <col min="6404" max="6405" width="9.140625" style="10"/>
    <col min="6406" max="6406" width="23.28515625" style="10" customWidth="1"/>
    <col min="6407" max="6656" width="9.140625" style="10"/>
    <col min="6657" max="6657" width="5.28515625" style="10" customWidth="1"/>
    <col min="6658" max="6658" width="20.28515625" style="10" customWidth="1"/>
    <col min="6659" max="6659" width="4.140625" style="10" customWidth="1"/>
    <col min="6660" max="6661" width="9.140625" style="10"/>
    <col min="6662" max="6662" width="23.28515625" style="10" customWidth="1"/>
    <col min="6663" max="6912" width="9.140625" style="10"/>
    <col min="6913" max="6913" width="5.28515625" style="10" customWidth="1"/>
    <col min="6914" max="6914" width="20.28515625" style="10" customWidth="1"/>
    <col min="6915" max="6915" width="4.140625" style="10" customWidth="1"/>
    <col min="6916" max="6917" width="9.140625" style="10"/>
    <col min="6918" max="6918" width="23.28515625" style="10" customWidth="1"/>
    <col min="6919" max="7168" width="9.140625" style="10"/>
    <col min="7169" max="7169" width="5.28515625" style="10" customWidth="1"/>
    <col min="7170" max="7170" width="20.28515625" style="10" customWidth="1"/>
    <col min="7171" max="7171" width="4.140625" style="10" customWidth="1"/>
    <col min="7172" max="7173" width="9.140625" style="10"/>
    <col min="7174" max="7174" width="23.28515625" style="10" customWidth="1"/>
    <col min="7175" max="7424" width="9.140625" style="10"/>
    <col min="7425" max="7425" width="5.28515625" style="10" customWidth="1"/>
    <col min="7426" max="7426" width="20.28515625" style="10" customWidth="1"/>
    <col min="7427" max="7427" width="4.140625" style="10" customWidth="1"/>
    <col min="7428" max="7429" width="9.140625" style="10"/>
    <col min="7430" max="7430" width="23.28515625" style="10" customWidth="1"/>
    <col min="7431" max="7680" width="9.140625" style="10"/>
    <col min="7681" max="7681" width="5.28515625" style="10" customWidth="1"/>
    <col min="7682" max="7682" width="20.28515625" style="10" customWidth="1"/>
    <col min="7683" max="7683" width="4.140625" style="10" customWidth="1"/>
    <col min="7684" max="7685" width="9.140625" style="10"/>
    <col min="7686" max="7686" width="23.28515625" style="10" customWidth="1"/>
    <col min="7687" max="7936" width="9.140625" style="10"/>
    <col min="7937" max="7937" width="5.28515625" style="10" customWidth="1"/>
    <col min="7938" max="7938" width="20.28515625" style="10" customWidth="1"/>
    <col min="7939" max="7939" width="4.140625" style="10" customWidth="1"/>
    <col min="7940" max="7941" width="9.140625" style="10"/>
    <col min="7942" max="7942" width="23.28515625" style="10" customWidth="1"/>
    <col min="7943" max="8192" width="9.140625" style="10"/>
    <col min="8193" max="8193" width="5.28515625" style="10" customWidth="1"/>
    <col min="8194" max="8194" width="20.28515625" style="10" customWidth="1"/>
    <col min="8195" max="8195" width="4.140625" style="10" customWidth="1"/>
    <col min="8196" max="8197" width="9.140625" style="10"/>
    <col min="8198" max="8198" width="23.28515625" style="10" customWidth="1"/>
    <col min="8199" max="8448" width="9.140625" style="10"/>
    <col min="8449" max="8449" width="5.28515625" style="10" customWidth="1"/>
    <col min="8450" max="8450" width="20.28515625" style="10" customWidth="1"/>
    <col min="8451" max="8451" width="4.140625" style="10" customWidth="1"/>
    <col min="8452" max="8453" width="9.140625" style="10"/>
    <col min="8454" max="8454" width="23.28515625" style="10" customWidth="1"/>
    <col min="8455" max="8704" width="9.140625" style="10"/>
    <col min="8705" max="8705" width="5.28515625" style="10" customWidth="1"/>
    <col min="8706" max="8706" width="20.28515625" style="10" customWidth="1"/>
    <col min="8707" max="8707" width="4.140625" style="10" customWidth="1"/>
    <col min="8708" max="8709" width="9.140625" style="10"/>
    <col min="8710" max="8710" width="23.28515625" style="10" customWidth="1"/>
    <col min="8711" max="8960" width="9.140625" style="10"/>
    <col min="8961" max="8961" width="5.28515625" style="10" customWidth="1"/>
    <col min="8962" max="8962" width="20.28515625" style="10" customWidth="1"/>
    <col min="8963" max="8963" width="4.140625" style="10" customWidth="1"/>
    <col min="8964" max="8965" width="9.140625" style="10"/>
    <col min="8966" max="8966" width="23.28515625" style="10" customWidth="1"/>
    <col min="8967" max="9216" width="9.140625" style="10"/>
    <col min="9217" max="9217" width="5.28515625" style="10" customWidth="1"/>
    <col min="9218" max="9218" width="20.28515625" style="10" customWidth="1"/>
    <col min="9219" max="9219" width="4.140625" style="10" customWidth="1"/>
    <col min="9220" max="9221" width="9.140625" style="10"/>
    <col min="9222" max="9222" width="23.28515625" style="10" customWidth="1"/>
    <col min="9223" max="9472" width="9.140625" style="10"/>
    <col min="9473" max="9473" width="5.28515625" style="10" customWidth="1"/>
    <col min="9474" max="9474" width="20.28515625" style="10" customWidth="1"/>
    <col min="9475" max="9475" width="4.140625" style="10" customWidth="1"/>
    <col min="9476" max="9477" width="9.140625" style="10"/>
    <col min="9478" max="9478" width="23.28515625" style="10" customWidth="1"/>
    <col min="9479" max="9728" width="9.140625" style="10"/>
    <col min="9729" max="9729" width="5.28515625" style="10" customWidth="1"/>
    <col min="9730" max="9730" width="20.28515625" style="10" customWidth="1"/>
    <col min="9731" max="9731" width="4.140625" style="10" customWidth="1"/>
    <col min="9732" max="9733" width="9.140625" style="10"/>
    <col min="9734" max="9734" width="23.28515625" style="10" customWidth="1"/>
    <col min="9735" max="9984" width="9.140625" style="10"/>
    <col min="9985" max="9985" width="5.28515625" style="10" customWidth="1"/>
    <col min="9986" max="9986" width="20.28515625" style="10" customWidth="1"/>
    <col min="9987" max="9987" width="4.140625" style="10" customWidth="1"/>
    <col min="9988" max="9989" width="9.140625" style="10"/>
    <col min="9990" max="9990" width="23.28515625" style="10" customWidth="1"/>
    <col min="9991" max="10240" width="9.140625" style="10"/>
    <col min="10241" max="10241" width="5.28515625" style="10" customWidth="1"/>
    <col min="10242" max="10242" width="20.28515625" style="10" customWidth="1"/>
    <col min="10243" max="10243" width="4.140625" style="10" customWidth="1"/>
    <col min="10244" max="10245" width="9.140625" style="10"/>
    <col min="10246" max="10246" width="23.28515625" style="10" customWidth="1"/>
    <col min="10247" max="10496" width="9.140625" style="10"/>
    <col min="10497" max="10497" width="5.28515625" style="10" customWidth="1"/>
    <col min="10498" max="10498" width="20.28515625" style="10" customWidth="1"/>
    <col min="10499" max="10499" width="4.140625" style="10" customWidth="1"/>
    <col min="10500" max="10501" width="9.140625" style="10"/>
    <col min="10502" max="10502" width="23.28515625" style="10" customWidth="1"/>
    <col min="10503" max="10752" width="9.140625" style="10"/>
    <col min="10753" max="10753" width="5.28515625" style="10" customWidth="1"/>
    <col min="10754" max="10754" width="20.28515625" style="10" customWidth="1"/>
    <col min="10755" max="10755" width="4.140625" style="10" customWidth="1"/>
    <col min="10756" max="10757" width="9.140625" style="10"/>
    <col min="10758" max="10758" width="23.28515625" style="10" customWidth="1"/>
    <col min="10759" max="11008" width="9.140625" style="10"/>
    <col min="11009" max="11009" width="5.28515625" style="10" customWidth="1"/>
    <col min="11010" max="11010" width="20.28515625" style="10" customWidth="1"/>
    <col min="11011" max="11011" width="4.140625" style="10" customWidth="1"/>
    <col min="11012" max="11013" width="9.140625" style="10"/>
    <col min="11014" max="11014" width="23.28515625" style="10" customWidth="1"/>
    <col min="11015" max="11264" width="9.140625" style="10"/>
    <col min="11265" max="11265" width="5.28515625" style="10" customWidth="1"/>
    <col min="11266" max="11266" width="20.28515625" style="10" customWidth="1"/>
    <col min="11267" max="11267" width="4.140625" style="10" customWidth="1"/>
    <col min="11268" max="11269" width="9.140625" style="10"/>
    <col min="11270" max="11270" width="23.28515625" style="10" customWidth="1"/>
    <col min="11271" max="11520" width="9.140625" style="10"/>
    <col min="11521" max="11521" width="5.28515625" style="10" customWidth="1"/>
    <col min="11522" max="11522" width="20.28515625" style="10" customWidth="1"/>
    <col min="11523" max="11523" width="4.140625" style="10" customWidth="1"/>
    <col min="11524" max="11525" width="9.140625" style="10"/>
    <col min="11526" max="11526" width="23.28515625" style="10" customWidth="1"/>
    <col min="11527" max="11776" width="9.140625" style="10"/>
    <col min="11777" max="11777" width="5.28515625" style="10" customWidth="1"/>
    <col min="11778" max="11778" width="20.28515625" style="10" customWidth="1"/>
    <col min="11779" max="11779" width="4.140625" style="10" customWidth="1"/>
    <col min="11780" max="11781" width="9.140625" style="10"/>
    <col min="11782" max="11782" width="23.28515625" style="10" customWidth="1"/>
    <col min="11783" max="12032" width="9.140625" style="10"/>
    <col min="12033" max="12033" width="5.28515625" style="10" customWidth="1"/>
    <col min="12034" max="12034" width="20.28515625" style="10" customWidth="1"/>
    <col min="12035" max="12035" width="4.140625" style="10" customWidth="1"/>
    <col min="12036" max="12037" width="9.140625" style="10"/>
    <col min="12038" max="12038" width="23.28515625" style="10" customWidth="1"/>
    <col min="12039" max="12288" width="9.140625" style="10"/>
    <col min="12289" max="12289" width="5.28515625" style="10" customWidth="1"/>
    <col min="12290" max="12290" width="20.28515625" style="10" customWidth="1"/>
    <col min="12291" max="12291" width="4.140625" style="10" customWidth="1"/>
    <col min="12292" max="12293" width="9.140625" style="10"/>
    <col min="12294" max="12294" width="23.28515625" style="10" customWidth="1"/>
    <col min="12295" max="12544" width="9.140625" style="10"/>
    <col min="12545" max="12545" width="5.28515625" style="10" customWidth="1"/>
    <col min="12546" max="12546" width="20.28515625" style="10" customWidth="1"/>
    <col min="12547" max="12547" width="4.140625" style="10" customWidth="1"/>
    <col min="12548" max="12549" width="9.140625" style="10"/>
    <col min="12550" max="12550" width="23.28515625" style="10" customWidth="1"/>
    <col min="12551" max="12800" width="9.140625" style="10"/>
    <col min="12801" max="12801" width="5.28515625" style="10" customWidth="1"/>
    <col min="12802" max="12802" width="20.28515625" style="10" customWidth="1"/>
    <col min="12803" max="12803" width="4.140625" style="10" customWidth="1"/>
    <col min="12804" max="12805" width="9.140625" style="10"/>
    <col min="12806" max="12806" width="23.28515625" style="10" customWidth="1"/>
    <col min="12807" max="13056" width="9.140625" style="10"/>
    <col min="13057" max="13057" width="5.28515625" style="10" customWidth="1"/>
    <col min="13058" max="13058" width="20.28515625" style="10" customWidth="1"/>
    <col min="13059" max="13059" width="4.140625" style="10" customWidth="1"/>
    <col min="13060" max="13061" width="9.140625" style="10"/>
    <col min="13062" max="13062" width="23.28515625" style="10" customWidth="1"/>
    <col min="13063" max="13312" width="9.140625" style="10"/>
    <col min="13313" max="13313" width="5.28515625" style="10" customWidth="1"/>
    <col min="13314" max="13314" width="20.28515625" style="10" customWidth="1"/>
    <col min="13315" max="13315" width="4.140625" style="10" customWidth="1"/>
    <col min="13316" max="13317" width="9.140625" style="10"/>
    <col min="13318" max="13318" width="23.28515625" style="10" customWidth="1"/>
    <col min="13319" max="13568" width="9.140625" style="10"/>
    <col min="13569" max="13569" width="5.28515625" style="10" customWidth="1"/>
    <col min="13570" max="13570" width="20.28515625" style="10" customWidth="1"/>
    <col min="13571" max="13571" width="4.140625" style="10" customWidth="1"/>
    <col min="13572" max="13573" width="9.140625" style="10"/>
    <col min="13574" max="13574" width="23.28515625" style="10" customWidth="1"/>
    <col min="13575" max="13824" width="9.140625" style="10"/>
    <col min="13825" max="13825" width="5.28515625" style="10" customWidth="1"/>
    <col min="13826" max="13826" width="20.28515625" style="10" customWidth="1"/>
    <col min="13827" max="13827" width="4.140625" style="10" customWidth="1"/>
    <col min="13828" max="13829" width="9.140625" style="10"/>
    <col min="13830" max="13830" width="23.28515625" style="10" customWidth="1"/>
    <col min="13831" max="14080" width="9.140625" style="10"/>
    <col min="14081" max="14081" width="5.28515625" style="10" customWidth="1"/>
    <col min="14082" max="14082" width="20.28515625" style="10" customWidth="1"/>
    <col min="14083" max="14083" width="4.140625" style="10" customWidth="1"/>
    <col min="14084" max="14085" width="9.140625" style="10"/>
    <col min="14086" max="14086" width="23.28515625" style="10" customWidth="1"/>
    <col min="14087" max="14336" width="9.140625" style="10"/>
    <col min="14337" max="14337" width="5.28515625" style="10" customWidth="1"/>
    <col min="14338" max="14338" width="20.28515625" style="10" customWidth="1"/>
    <col min="14339" max="14339" width="4.140625" style="10" customWidth="1"/>
    <col min="14340" max="14341" width="9.140625" style="10"/>
    <col min="14342" max="14342" width="23.28515625" style="10" customWidth="1"/>
    <col min="14343" max="14592" width="9.140625" style="10"/>
    <col min="14593" max="14593" width="5.28515625" style="10" customWidth="1"/>
    <col min="14594" max="14594" width="20.28515625" style="10" customWidth="1"/>
    <col min="14595" max="14595" width="4.140625" style="10" customWidth="1"/>
    <col min="14596" max="14597" width="9.140625" style="10"/>
    <col min="14598" max="14598" width="23.28515625" style="10" customWidth="1"/>
    <col min="14599" max="14848" width="9.140625" style="10"/>
    <col min="14849" max="14849" width="5.28515625" style="10" customWidth="1"/>
    <col min="14850" max="14850" width="20.28515625" style="10" customWidth="1"/>
    <col min="14851" max="14851" width="4.140625" style="10" customWidth="1"/>
    <col min="14852" max="14853" width="9.140625" style="10"/>
    <col min="14854" max="14854" width="23.28515625" style="10" customWidth="1"/>
    <col min="14855" max="15104" width="9.140625" style="10"/>
    <col min="15105" max="15105" width="5.28515625" style="10" customWidth="1"/>
    <col min="15106" max="15106" width="20.28515625" style="10" customWidth="1"/>
    <col min="15107" max="15107" width="4.140625" style="10" customWidth="1"/>
    <col min="15108" max="15109" width="9.140625" style="10"/>
    <col min="15110" max="15110" width="23.28515625" style="10" customWidth="1"/>
    <col min="15111" max="15360" width="9.140625" style="10"/>
    <col min="15361" max="15361" width="5.28515625" style="10" customWidth="1"/>
    <col min="15362" max="15362" width="20.28515625" style="10" customWidth="1"/>
    <col min="15363" max="15363" width="4.140625" style="10" customWidth="1"/>
    <col min="15364" max="15365" width="9.140625" style="10"/>
    <col min="15366" max="15366" width="23.28515625" style="10" customWidth="1"/>
    <col min="15367" max="15616" width="9.140625" style="10"/>
    <col min="15617" max="15617" width="5.28515625" style="10" customWidth="1"/>
    <col min="15618" max="15618" width="20.28515625" style="10" customWidth="1"/>
    <col min="15619" max="15619" width="4.140625" style="10" customWidth="1"/>
    <col min="15620" max="15621" width="9.140625" style="10"/>
    <col min="15622" max="15622" width="23.28515625" style="10" customWidth="1"/>
    <col min="15623" max="15872" width="9.140625" style="10"/>
    <col min="15873" max="15873" width="5.28515625" style="10" customWidth="1"/>
    <col min="15874" max="15874" width="20.28515625" style="10" customWidth="1"/>
    <col min="15875" max="15875" width="4.140625" style="10" customWidth="1"/>
    <col min="15876" max="15877" width="9.140625" style="10"/>
    <col min="15878" max="15878" width="23.28515625" style="10" customWidth="1"/>
    <col min="15879" max="16128" width="9.140625" style="10"/>
    <col min="16129" max="16129" width="5.28515625" style="10" customWidth="1"/>
    <col min="16130" max="16130" width="20.28515625" style="10" customWidth="1"/>
    <col min="16131" max="16131" width="4.140625" style="10" customWidth="1"/>
    <col min="16132" max="16133" width="9.140625" style="10"/>
    <col min="16134" max="16134" width="23.28515625" style="10" customWidth="1"/>
    <col min="16135" max="16384" width="9.140625" style="10"/>
  </cols>
  <sheetData>
    <row r="1" spans="1:8" s="6" customFormat="1" x14ac:dyDescent="0.25">
      <c r="A1" s="3"/>
      <c r="B1" s="4"/>
      <c r="C1" s="3"/>
      <c r="D1" s="3"/>
      <c r="E1" s="3"/>
      <c r="F1" s="5"/>
    </row>
    <row r="2" spans="1:8" x14ac:dyDescent="0.25">
      <c r="A2" s="135"/>
      <c r="B2" s="136" t="s">
        <v>9</v>
      </c>
      <c r="C2" s="135"/>
      <c r="D2" s="135"/>
      <c r="E2" s="135"/>
      <c r="F2" s="137"/>
      <c r="G2" s="138"/>
      <c r="H2" s="139"/>
    </row>
    <row r="3" spans="1:8" x14ac:dyDescent="0.25">
      <c r="A3" s="135"/>
      <c r="B3" s="136"/>
      <c r="C3" s="135"/>
      <c r="D3" s="135"/>
      <c r="E3" s="135"/>
      <c r="F3" s="137"/>
      <c r="G3" s="138"/>
      <c r="H3" s="139"/>
    </row>
    <row r="4" spans="1:8" s="15" customFormat="1" ht="43.15" customHeight="1" x14ac:dyDescent="0.2">
      <c r="A4" s="162" t="s">
        <v>46</v>
      </c>
      <c r="B4" s="162"/>
      <c r="C4" s="162"/>
      <c r="D4" s="162"/>
      <c r="E4" s="162"/>
      <c r="F4" s="162"/>
      <c r="G4" s="162"/>
      <c r="H4" s="162"/>
    </row>
    <row r="5" spans="1:8" s="15" customFormat="1" ht="8.4499999999999993" customHeight="1" x14ac:dyDescent="0.2">
      <c r="A5" s="140"/>
      <c r="B5" s="141"/>
      <c r="C5" s="142"/>
      <c r="D5" s="142"/>
      <c r="E5" s="142"/>
      <c r="F5" s="143"/>
      <c r="G5" s="144"/>
      <c r="H5" s="144"/>
    </row>
    <row r="6" spans="1:8" s="15" customFormat="1" ht="30" customHeight="1" x14ac:dyDescent="0.2">
      <c r="A6" s="163" t="s">
        <v>18</v>
      </c>
      <c r="B6" s="163"/>
      <c r="C6" s="163"/>
      <c r="D6" s="163"/>
      <c r="E6" s="163"/>
      <c r="F6" s="163"/>
      <c r="G6" s="163"/>
      <c r="H6" s="163"/>
    </row>
    <row r="7" spans="1:8" s="15" customFormat="1" ht="15" customHeight="1" x14ac:dyDescent="0.2">
      <c r="A7" s="140"/>
      <c r="B7" s="141"/>
      <c r="C7" s="142"/>
      <c r="D7" s="142"/>
      <c r="E7" s="142"/>
      <c r="F7" s="143"/>
      <c r="G7" s="144"/>
      <c r="H7" s="144"/>
    </row>
    <row r="8" spans="1:8" s="15" customFormat="1" ht="66.75" customHeight="1" x14ac:dyDescent="0.2">
      <c r="A8" s="163" t="s">
        <v>49</v>
      </c>
      <c r="B8" s="163"/>
      <c r="C8" s="163"/>
      <c r="D8" s="163"/>
      <c r="E8" s="163"/>
      <c r="F8" s="163"/>
      <c r="G8" s="163"/>
      <c r="H8" s="163"/>
    </row>
    <row r="9" spans="1:8" s="15" customFormat="1" ht="18" customHeight="1" x14ac:dyDescent="0.2">
      <c r="A9" s="145"/>
      <c r="B9" s="146"/>
      <c r="C9" s="143"/>
      <c r="D9" s="143"/>
      <c r="E9" s="143"/>
      <c r="F9" s="143"/>
      <c r="G9" s="144"/>
      <c r="H9" s="144"/>
    </row>
    <row r="10" spans="1:8" s="15" customFormat="1" ht="54.75" customHeight="1" x14ac:dyDescent="0.2">
      <c r="A10" s="162" t="s">
        <v>13</v>
      </c>
      <c r="B10" s="162"/>
      <c r="C10" s="162"/>
      <c r="D10" s="162"/>
      <c r="E10" s="162"/>
      <c r="F10" s="162"/>
      <c r="G10" s="162"/>
      <c r="H10" s="162"/>
    </row>
    <row r="11" spans="1:8" s="15" customFormat="1" ht="12" customHeight="1" x14ac:dyDescent="0.2">
      <c r="A11" s="145"/>
      <c r="B11" s="146"/>
      <c r="C11" s="143"/>
      <c r="D11" s="143"/>
      <c r="E11" s="143"/>
      <c r="F11" s="143"/>
      <c r="G11" s="144"/>
      <c r="H11" s="144"/>
    </row>
    <row r="12" spans="1:8" s="15" customFormat="1" ht="39.950000000000003" customHeight="1" x14ac:dyDescent="0.2">
      <c r="A12" s="164" t="s">
        <v>75</v>
      </c>
      <c r="B12" s="164"/>
      <c r="C12" s="164"/>
      <c r="D12" s="164"/>
      <c r="E12" s="164"/>
      <c r="F12" s="164"/>
      <c r="G12" s="164"/>
      <c r="H12" s="164"/>
    </row>
    <row r="13" spans="1:8" s="15" customFormat="1" ht="15" customHeight="1" x14ac:dyDescent="0.2">
      <c r="A13" s="140"/>
      <c r="B13" s="141"/>
      <c r="C13" s="142"/>
      <c r="D13" s="142"/>
      <c r="E13" s="142"/>
      <c r="F13" s="143"/>
      <c r="G13" s="144"/>
      <c r="H13" s="144"/>
    </row>
    <row r="14" spans="1:8" s="15" customFormat="1" ht="39.950000000000003" customHeight="1" x14ac:dyDescent="0.2">
      <c r="A14" s="163" t="s">
        <v>14</v>
      </c>
      <c r="B14" s="163"/>
      <c r="C14" s="163"/>
      <c r="D14" s="163"/>
      <c r="E14" s="163"/>
      <c r="F14" s="163"/>
      <c r="G14" s="163"/>
      <c r="H14" s="163"/>
    </row>
    <row r="15" spans="1:8" s="15" customFormat="1" ht="12.75" customHeight="1" x14ac:dyDescent="0.2">
      <c r="A15" s="145"/>
      <c r="B15" s="146"/>
      <c r="C15" s="143"/>
      <c r="D15" s="143"/>
      <c r="E15" s="143"/>
      <c r="F15" s="143"/>
      <c r="G15" s="144"/>
      <c r="H15" s="144"/>
    </row>
    <row r="16" spans="1:8" s="15" customFormat="1" ht="42.95" customHeight="1" x14ac:dyDescent="0.2">
      <c r="A16" s="162" t="s">
        <v>50</v>
      </c>
      <c r="B16" s="162"/>
      <c r="C16" s="162"/>
      <c r="D16" s="162"/>
      <c r="E16" s="162"/>
      <c r="F16" s="162"/>
      <c r="G16" s="162"/>
      <c r="H16" s="162"/>
    </row>
    <row r="17" spans="1:8" s="15" customFormat="1" ht="12" customHeight="1" x14ac:dyDescent="0.2">
      <c r="A17" s="145"/>
      <c r="B17" s="146"/>
      <c r="C17" s="143"/>
      <c r="D17" s="143"/>
      <c r="E17" s="143"/>
      <c r="F17" s="143"/>
      <c r="G17" s="144"/>
      <c r="H17" s="144"/>
    </row>
    <row r="18" spans="1:8" s="15" customFormat="1" ht="30" customHeight="1" x14ac:dyDescent="0.2">
      <c r="A18" s="162" t="s">
        <v>15</v>
      </c>
      <c r="B18" s="162"/>
      <c r="C18" s="162"/>
      <c r="D18" s="162"/>
      <c r="E18" s="162"/>
      <c r="F18" s="162"/>
      <c r="G18" s="162"/>
      <c r="H18" s="162"/>
    </row>
    <row r="19" spans="1:8" s="15" customFormat="1" ht="15" customHeight="1" x14ac:dyDescent="0.2">
      <c r="A19" s="145"/>
      <c r="B19" s="146"/>
      <c r="C19" s="143"/>
      <c r="D19" s="143"/>
      <c r="E19" s="143"/>
      <c r="F19" s="143"/>
      <c r="G19" s="144"/>
      <c r="H19" s="144"/>
    </row>
    <row r="20" spans="1:8" s="15" customFormat="1" ht="39.75" customHeight="1" x14ac:dyDescent="0.2">
      <c r="A20" s="162" t="s">
        <v>68</v>
      </c>
      <c r="B20" s="162"/>
      <c r="C20" s="162"/>
      <c r="D20" s="162"/>
      <c r="E20" s="162"/>
      <c r="F20" s="162"/>
      <c r="G20" s="162"/>
      <c r="H20" s="162"/>
    </row>
    <row r="21" spans="1:8" s="15" customFormat="1" ht="14.25" x14ac:dyDescent="0.2">
      <c r="A21" s="145"/>
      <c r="B21" s="146"/>
      <c r="C21" s="143"/>
      <c r="D21" s="143"/>
      <c r="E21" s="143"/>
      <c r="F21" s="143"/>
      <c r="G21" s="144"/>
      <c r="H21" s="144"/>
    </row>
    <row r="22" spans="1:8" s="15" customFormat="1" ht="52.5" customHeight="1" x14ac:dyDescent="0.2">
      <c r="A22" s="162" t="s">
        <v>69</v>
      </c>
      <c r="B22" s="162"/>
      <c r="C22" s="162"/>
      <c r="D22" s="162"/>
      <c r="E22" s="162"/>
      <c r="F22" s="162"/>
      <c r="G22" s="162"/>
      <c r="H22" s="162"/>
    </row>
    <row r="23" spans="1:8" s="15" customFormat="1" ht="14.25" x14ac:dyDescent="0.2">
      <c r="A23" s="145"/>
      <c r="B23" s="146"/>
      <c r="C23" s="143"/>
      <c r="D23" s="143"/>
      <c r="E23" s="143"/>
      <c r="F23" s="143"/>
      <c r="G23" s="144"/>
      <c r="H23" s="144"/>
    </row>
    <row r="24" spans="1:8" s="15" customFormat="1" ht="104.45" customHeight="1" x14ac:dyDescent="0.2">
      <c r="A24" s="162" t="s">
        <v>70</v>
      </c>
      <c r="B24" s="162"/>
      <c r="C24" s="162"/>
      <c r="D24" s="162"/>
      <c r="E24" s="162"/>
      <c r="F24" s="162"/>
      <c r="G24" s="162"/>
      <c r="H24" s="162"/>
    </row>
    <row r="25" spans="1:8" ht="14.25" customHeight="1" x14ac:dyDescent="0.25">
      <c r="A25" s="145"/>
      <c r="B25" s="147"/>
      <c r="C25" s="145"/>
      <c r="D25" s="145"/>
      <c r="E25" s="145"/>
      <c r="F25" s="148"/>
      <c r="G25" s="144"/>
      <c r="H25" s="149"/>
    </row>
    <row r="26" spans="1:8" ht="46.5" customHeight="1" x14ac:dyDescent="0.25">
      <c r="A26" s="162" t="s">
        <v>71</v>
      </c>
      <c r="B26" s="162"/>
      <c r="C26" s="162"/>
      <c r="D26" s="162"/>
      <c r="E26" s="162"/>
      <c r="F26" s="162"/>
      <c r="G26" s="162"/>
      <c r="H26" s="162"/>
    </row>
    <row r="27" spans="1:8" s="15" customFormat="1" ht="14.25" x14ac:dyDescent="0.2">
      <c r="A27" s="32"/>
      <c r="B27" s="36"/>
      <c r="C27" s="37"/>
      <c r="D27" s="37"/>
      <c r="E27" s="37"/>
      <c r="F27" s="37"/>
      <c r="G27" s="34"/>
      <c r="H27" s="34"/>
    </row>
    <row r="28" spans="1:8" x14ac:dyDescent="0.25">
      <c r="A28" s="34"/>
      <c r="B28" s="34"/>
      <c r="C28" s="38"/>
      <c r="D28" s="43"/>
      <c r="E28" s="43"/>
      <c r="F28" s="43"/>
      <c r="G28" s="34"/>
      <c r="H28" s="35"/>
    </row>
    <row r="29" spans="1:8" x14ac:dyDescent="0.25">
      <c r="A29" s="34"/>
      <c r="B29" s="34"/>
      <c r="C29" s="34"/>
      <c r="D29" s="32"/>
      <c r="E29" s="34"/>
      <c r="F29" s="33"/>
      <c r="G29" s="34"/>
      <c r="H29" s="35"/>
    </row>
    <row r="30" spans="1:8" x14ac:dyDescent="0.25">
      <c r="A30" s="32"/>
      <c r="B30" s="38"/>
      <c r="C30" s="34"/>
      <c r="D30" s="32"/>
      <c r="E30" s="34"/>
      <c r="F30" s="33"/>
      <c r="G30" s="34"/>
      <c r="H30" s="35"/>
    </row>
    <row r="31" spans="1:8" x14ac:dyDescent="0.25">
      <c r="A31" s="32"/>
      <c r="B31" s="38"/>
      <c r="C31" s="34"/>
      <c r="D31" s="32"/>
      <c r="E31" s="34"/>
      <c r="F31" s="33"/>
      <c r="G31" s="34"/>
      <c r="H31" s="35"/>
    </row>
    <row r="32" spans="1:8" x14ac:dyDescent="0.25">
      <c r="A32" s="32"/>
      <c r="B32" s="38"/>
      <c r="C32" s="34"/>
      <c r="D32" s="32"/>
      <c r="E32" s="34"/>
      <c r="F32" s="33"/>
      <c r="G32" s="34"/>
      <c r="H32" s="35"/>
    </row>
    <row r="33" spans="1:8" x14ac:dyDescent="0.25">
      <c r="A33" s="32"/>
      <c r="B33" s="38"/>
      <c r="C33" s="32"/>
      <c r="D33" s="32"/>
      <c r="E33" s="32"/>
      <c r="F33" s="33"/>
      <c r="G33" s="34"/>
      <c r="H33" s="35"/>
    </row>
    <row r="34" spans="1:8" x14ac:dyDescent="0.25">
      <c r="A34" s="32"/>
      <c r="B34" s="38"/>
      <c r="C34" s="44"/>
      <c r="D34" s="44"/>
      <c r="E34" s="44"/>
      <c r="F34" s="33"/>
      <c r="G34" s="34"/>
      <c r="H34" s="35"/>
    </row>
    <row r="35" spans="1:8" x14ac:dyDescent="0.25">
      <c r="A35" s="32"/>
      <c r="B35" s="38"/>
      <c r="C35" s="44"/>
      <c r="D35" s="44"/>
      <c r="E35" s="44"/>
      <c r="F35" s="33"/>
      <c r="G35" s="34"/>
      <c r="H35" s="35"/>
    </row>
    <row r="36" spans="1:8" x14ac:dyDescent="0.25">
      <c r="A36" s="32"/>
      <c r="B36" s="38"/>
      <c r="C36" s="44"/>
      <c r="D36" s="44"/>
      <c r="E36" s="44"/>
      <c r="F36" s="33"/>
      <c r="G36" s="34"/>
      <c r="H36" s="35"/>
    </row>
    <row r="37" spans="1:8" x14ac:dyDescent="0.25">
      <c r="A37" s="13"/>
      <c r="B37" s="21"/>
      <c r="C37" s="27"/>
      <c r="D37" s="29"/>
      <c r="E37" s="29"/>
      <c r="F37" s="14"/>
      <c r="G37" s="15"/>
    </row>
    <row r="38" spans="1:8" x14ac:dyDescent="0.25">
      <c r="A38" s="13"/>
      <c r="B38" s="21"/>
      <c r="C38" s="27"/>
      <c r="D38" s="29"/>
      <c r="E38" s="30"/>
      <c r="F38" s="14"/>
      <c r="G38" s="15"/>
    </row>
    <row r="39" spans="1:8" x14ac:dyDescent="0.25">
      <c r="A39" s="13"/>
      <c r="B39" s="21"/>
      <c r="C39" s="22"/>
      <c r="D39" s="13"/>
      <c r="E39" s="13"/>
      <c r="F39" s="14"/>
      <c r="G39" s="15"/>
    </row>
    <row r="40" spans="1:8" x14ac:dyDescent="0.25">
      <c r="A40" s="13"/>
      <c r="B40" s="21"/>
      <c r="C40" s="22"/>
      <c r="D40" s="13"/>
      <c r="E40" s="13"/>
      <c r="F40" s="14"/>
      <c r="G40" s="15"/>
    </row>
    <row r="41" spans="1:8" x14ac:dyDescent="0.25">
      <c r="A41" s="13"/>
      <c r="B41" s="21"/>
      <c r="C41" s="22"/>
      <c r="D41" s="13"/>
      <c r="E41" s="13"/>
      <c r="F41" s="14"/>
      <c r="G41" s="15"/>
    </row>
    <row r="42" spans="1:8" x14ac:dyDescent="0.25">
      <c r="A42" s="13"/>
      <c r="B42" s="21"/>
      <c r="C42" s="13"/>
      <c r="D42" s="13"/>
      <c r="E42" s="13"/>
      <c r="F42" s="14"/>
      <c r="G42" s="15"/>
    </row>
    <row r="43" spans="1:8" x14ac:dyDescent="0.25">
      <c r="A43" s="13"/>
      <c r="B43" s="21"/>
      <c r="C43" s="22"/>
      <c r="D43" s="13"/>
      <c r="E43" s="13"/>
      <c r="F43" s="13"/>
      <c r="G43" s="15"/>
    </row>
    <row r="44" spans="1:8" x14ac:dyDescent="0.25">
      <c r="A44" s="13"/>
      <c r="B44" s="21"/>
      <c r="C44" s="13"/>
      <c r="D44" s="13"/>
      <c r="E44" s="13"/>
      <c r="F44" s="13"/>
      <c r="G44" s="15"/>
    </row>
    <row r="45" spans="1:8" x14ac:dyDescent="0.25">
      <c r="A45" s="13"/>
      <c r="B45" s="21"/>
      <c r="C45" s="13"/>
      <c r="D45" s="13"/>
      <c r="E45" s="13"/>
      <c r="F45" s="14"/>
      <c r="G45" s="15"/>
    </row>
    <row r="46" spans="1:8" x14ac:dyDescent="0.25">
      <c r="A46" s="13"/>
      <c r="B46" s="21"/>
      <c r="C46" s="13"/>
      <c r="D46" s="13"/>
      <c r="E46" s="13"/>
      <c r="F46" s="14"/>
      <c r="G46" s="15"/>
    </row>
    <row r="47" spans="1:8" x14ac:dyDescent="0.25">
      <c r="A47" s="13"/>
      <c r="B47" s="21"/>
      <c r="C47" s="22"/>
      <c r="D47" s="13"/>
      <c r="E47" s="13"/>
      <c r="F47" s="14"/>
      <c r="G47" s="15"/>
    </row>
    <row r="48" spans="1:8" x14ac:dyDescent="0.25">
      <c r="A48" s="13"/>
      <c r="B48" s="21"/>
      <c r="C48" s="22"/>
      <c r="D48" s="13"/>
      <c r="E48" s="13"/>
      <c r="F48" s="14"/>
      <c r="G48" s="15"/>
    </row>
    <row r="49" spans="1:7" x14ac:dyDescent="0.25">
      <c r="A49" s="13"/>
      <c r="B49" s="21"/>
      <c r="C49" s="22"/>
      <c r="D49" s="13"/>
      <c r="E49" s="13"/>
      <c r="F49" s="14"/>
      <c r="G49" s="15"/>
    </row>
    <row r="50" spans="1:7" x14ac:dyDescent="0.25">
      <c r="A50" s="13"/>
      <c r="B50" s="21"/>
      <c r="C50" s="13"/>
      <c r="D50" s="13"/>
      <c r="E50" s="13"/>
      <c r="F50" s="14"/>
      <c r="G50" s="15"/>
    </row>
    <row r="51" spans="1:7" x14ac:dyDescent="0.25">
      <c r="A51" s="13"/>
      <c r="B51" s="21"/>
      <c r="C51" s="13"/>
      <c r="D51" s="13"/>
      <c r="E51" s="13"/>
      <c r="F51" s="14"/>
      <c r="G51" s="15"/>
    </row>
    <row r="52" spans="1:7" x14ac:dyDescent="0.25">
      <c r="A52" s="13"/>
      <c r="B52" s="21"/>
      <c r="C52" s="22"/>
      <c r="D52" s="13"/>
      <c r="E52" s="13"/>
      <c r="F52" s="14"/>
      <c r="G52" s="15"/>
    </row>
    <row r="53" spans="1:7" x14ac:dyDescent="0.25">
      <c r="A53" s="13"/>
      <c r="B53" s="21"/>
      <c r="C53" s="39"/>
      <c r="D53" s="13"/>
      <c r="E53" s="13"/>
      <c r="F53" s="14"/>
      <c r="G53" s="15"/>
    </row>
    <row r="54" spans="1:7" x14ac:dyDescent="0.25">
      <c r="A54" s="13"/>
      <c r="B54" s="13"/>
      <c r="C54" s="22"/>
      <c r="D54" s="13"/>
      <c r="E54" s="13"/>
      <c r="F54" s="14"/>
      <c r="G54" s="15"/>
    </row>
    <row r="55" spans="1:7" x14ac:dyDescent="0.25">
      <c r="A55" s="13"/>
      <c r="B55" s="13"/>
      <c r="C55" s="13"/>
      <c r="D55" s="13"/>
      <c r="E55" s="13"/>
      <c r="F55" s="14"/>
      <c r="G55" s="15"/>
    </row>
    <row r="56" spans="1:7" x14ac:dyDescent="0.25">
      <c r="A56" s="13"/>
      <c r="B56" s="13"/>
      <c r="C56" s="13"/>
      <c r="D56" s="13"/>
      <c r="E56" s="13"/>
      <c r="F56" s="14"/>
      <c r="G56" s="15"/>
    </row>
    <row r="57" spans="1:7" x14ac:dyDescent="0.25">
      <c r="A57" s="13"/>
      <c r="B57" s="13"/>
      <c r="C57" s="13"/>
      <c r="D57" s="13"/>
      <c r="E57" s="13"/>
      <c r="F57" s="14"/>
      <c r="G57" s="15"/>
    </row>
    <row r="58" spans="1:7" x14ac:dyDescent="0.25">
      <c r="A58" s="13"/>
      <c r="B58" s="13"/>
      <c r="C58" s="13"/>
      <c r="D58" s="13"/>
      <c r="E58" s="13"/>
      <c r="F58" s="14"/>
      <c r="G58" s="15"/>
    </row>
    <row r="59" spans="1:7" x14ac:dyDescent="0.25">
      <c r="A59" s="13"/>
      <c r="B59" s="21"/>
      <c r="C59" s="40"/>
      <c r="D59" s="13"/>
      <c r="E59" s="13"/>
      <c r="F59" s="14"/>
      <c r="G59" s="15"/>
    </row>
    <row r="60" spans="1:7" x14ac:dyDescent="0.25">
      <c r="A60" s="13"/>
      <c r="B60" s="21"/>
      <c r="C60" s="21"/>
      <c r="D60" s="13"/>
      <c r="E60" s="13"/>
      <c r="F60" s="14"/>
      <c r="G60" s="15"/>
    </row>
    <row r="61" spans="1:7" x14ac:dyDescent="0.25">
      <c r="A61" s="13"/>
      <c r="B61" s="21"/>
      <c r="C61" s="13"/>
      <c r="D61" s="13"/>
      <c r="E61" s="22"/>
      <c r="F61" s="22"/>
      <c r="G61" s="15"/>
    </row>
    <row r="62" spans="1:7" x14ac:dyDescent="0.25">
      <c r="A62" s="13"/>
      <c r="B62" s="21"/>
      <c r="C62" s="13"/>
      <c r="D62" s="13"/>
      <c r="E62" s="22"/>
      <c r="F62" s="22"/>
      <c r="G62" s="15"/>
    </row>
    <row r="63" spans="1:7" x14ac:dyDescent="0.25">
      <c r="A63" s="13"/>
      <c r="B63" s="21"/>
      <c r="C63" s="13"/>
      <c r="D63" s="13"/>
      <c r="E63" s="13"/>
      <c r="F63" s="14"/>
      <c r="G63" s="15"/>
    </row>
    <row r="64" spans="1:7" x14ac:dyDescent="0.25">
      <c r="A64" s="13"/>
      <c r="B64" s="21"/>
      <c r="C64" s="21"/>
      <c r="D64" s="13"/>
      <c r="E64" s="13"/>
      <c r="F64" s="14"/>
      <c r="G64" s="15"/>
    </row>
    <row r="65" spans="1:7" x14ac:dyDescent="0.25">
      <c r="A65" s="13"/>
      <c r="B65" s="21"/>
      <c r="C65" s="40"/>
      <c r="D65" s="13"/>
      <c r="E65" s="13"/>
      <c r="F65" s="14"/>
      <c r="G65" s="15"/>
    </row>
    <row r="66" spans="1:7" x14ac:dyDescent="0.25">
      <c r="A66" s="13"/>
      <c r="B66" s="21"/>
      <c r="C66" s="21"/>
      <c r="D66" s="13"/>
      <c r="E66" s="13"/>
      <c r="F66" s="14"/>
      <c r="G66" s="15"/>
    </row>
    <row r="67" spans="1:7" x14ac:dyDescent="0.25">
      <c r="A67" s="13"/>
      <c r="B67" s="21"/>
      <c r="C67" s="13"/>
      <c r="D67" s="13"/>
      <c r="E67" s="13"/>
      <c r="F67" s="14"/>
      <c r="G67" s="15"/>
    </row>
    <row r="68" spans="1:7" x14ac:dyDescent="0.25">
      <c r="A68" s="13"/>
      <c r="B68" s="21"/>
      <c r="C68" s="13"/>
      <c r="D68" s="13"/>
      <c r="E68" s="13"/>
      <c r="F68" s="14"/>
      <c r="G68" s="15"/>
    </row>
    <row r="69" spans="1:7" ht="15.75" x14ac:dyDescent="0.25">
      <c r="A69" s="13"/>
      <c r="B69" s="21"/>
      <c r="C69" s="23"/>
      <c r="D69" s="21"/>
      <c r="E69" s="40"/>
      <c r="F69" s="40"/>
      <c r="G69" s="15"/>
    </row>
    <row r="70" spans="1:7" x14ac:dyDescent="0.25">
      <c r="A70" s="13"/>
      <c r="B70" s="21"/>
      <c r="C70" s="21"/>
      <c r="D70" s="40"/>
      <c r="E70" s="40"/>
      <c r="F70" s="40"/>
      <c r="G70" s="15"/>
    </row>
    <row r="71" spans="1:7" x14ac:dyDescent="0.25">
      <c r="A71" s="13"/>
      <c r="B71" s="15"/>
      <c r="C71" s="21"/>
      <c r="D71" s="40"/>
      <c r="E71" s="21"/>
      <c r="F71" s="40"/>
      <c r="G71" s="15"/>
    </row>
    <row r="72" spans="1:7" x14ac:dyDescent="0.25">
      <c r="A72" s="13"/>
      <c r="B72" s="21"/>
      <c r="C72" s="15"/>
      <c r="D72" s="13"/>
      <c r="E72" s="15"/>
      <c r="F72" s="14"/>
      <c r="G72" s="15"/>
    </row>
    <row r="73" spans="1:7" x14ac:dyDescent="0.25">
      <c r="A73" s="13"/>
      <c r="B73" s="21"/>
      <c r="C73" s="13"/>
      <c r="D73" s="13"/>
      <c r="E73" s="13"/>
      <c r="F73" s="14"/>
      <c r="G73" s="15"/>
    </row>
    <row r="74" spans="1:7" x14ac:dyDescent="0.25">
      <c r="A74" s="13"/>
      <c r="B74" s="21"/>
      <c r="C74" s="13"/>
      <c r="D74" s="13"/>
      <c r="E74" s="13"/>
      <c r="F74" s="14"/>
      <c r="G74" s="15"/>
    </row>
    <row r="75" spans="1:7" x14ac:dyDescent="0.25">
      <c r="A75" s="13"/>
      <c r="B75" s="21"/>
      <c r="C75" s="22"/>
      <c r="D75" s="13"/>
      <c r="E75" s="13"/>
      <c r="F75" s="14"/>
      <c r="G75" s="15"/>
    </row>
    <row r="76" spans="1:7" ht="15.75" x14ac:dyDescent="0.25">
      <c r="A76" s="13"/>
      <c r="B76" s="21"/>
      <c r="C76" s="41"/>
      <c r="D76" s="13"/>
      <c r="E76" s="13"/>
      <c r="F76" s="14"/>
      <c r="G76" s="15"/>
    </row>
    <row r="77" spans="1:7" ht="15.75" x14ac:dyDescent="0.25">
      <c r="A77" s="13"/>
      <c r="B77" s="21"/>
      <c r="C77" s="41"/>
      <c r="D77" s="13"/>
      <c r="E77" s="13"/>
      <c r="F77" s="14"/>
      <c r="G77" s="15"/>
    </row>
    <row r="78" spans="1:7" x14ac:dyDescent="0.25">
      <c r="A78" s="13"/>
      <c r="B78" s="21"/>
      <c r="C78" s="22"/>
      <c r="D78" s="13"/>
      <c r="E78" s="13"/>
      <c r="F78" s="14"/>
      <c r="G78" s="15"/>
    </row>
    <row r="79" spans="1:7" x14ac:dyDescent="0.25">
      <c r="A79" s="13"/>
      <c r="B79" s="21"/>
      <c r="C79" s="22"/>
      <c r="D79" s="13"/>
      <c r="E79" s="13"/>
      <c r="F79" s="14"/>
      <c r="G79" s="15"/>
    </row>
    <row r="80" spans="1:7" x14ac:dyDescent="0.25">
      <c r="A80" s="13"/>
      <c r="B80" s="21"/>
      <c r="C80" s="22"/>
      <c r="D80" s="13"/>
      <c r="E80" s="13"/>
      <c r="F80" s="14"/>
      <c r="G80" s="15"/>
    </row>
    <row r="81" spans="1:7" x14ac:dyDescent="0.25">
      <c r="A81" s="13"/>
      <c r="B81" s="21"/>
      <c r="C81" s="22"/>
      <c r="D81" s="13"/>
      <c r="E81" s="13"/>
      <c r="F81" s="14"/>
      <c r="G81" s="15"/>
    </row>
    <row r="82" spans="1:7" x14ac:dyDescent="0.25">
      <c r="A82" s="13"/>
      <c r="B82" s="21"/>
      <c r="C82" s="13"/>
      <c r="D82" s="13"/>
      <c r="E82" s="13"/>
      <c r="F82" s="14"/>
      <c r="G82" s="15"/>
    </row>
    <row r="83" spans="1:7" x14ac:dyDescent="0.25">
      <c r="A83" s="13"/>
      <c r="B83" s="21"/>
      <c r="C83" s="13"/>
      <c r="D83" s="13"/>
      <c r="E83" s="13"/>
      <c r="F83" s="14"/>
      <c r="G83" s="15"/>
    </row>
    <row r="84" spans="1:7" x14ac:dyDescent="0.25">
      <c r="A84" s="13"/>
      <c r="B84" s="21"/>
      <c r="C84" s="13"/>
      <c r="D84" s="13"/>
      <c r="E84" s="13"/>
      <c r="F84" s="14"/>
      <c r="G84" s="15"/>
    </row>
    <row r="85" spans="1:7" x14ac:dyDescent="0.25">
      <c r="A85" s="8"/>
      <c r="B85" s="16"/>
      <c r="C85" s="8"/>
      <c r="D85" s="8"/>
      <c r="E85" s="8"/>
      <c r="F85" s="9"/>
    </row>
    <row r="86" spans="1:7" x14ac:dyDescent="0.25">
      <c r="A86" s="8"/>
      <c r="B86" s="16"/>
      <c r="C86" s="8"/>
      <c r="D86" s="8"/>
      <c r="E86" s="8"/>
      <c r="F86" s="8"/>
    </row>
    <row r="87" spans="1:7" x14ac:dyDescent="0.25">
      <c r="A87" s="8"/>
      <c r="B87" s="16"/>
      <c r="C87" s="8"/>
      <c r="D87" s="8"/>
      <c r="E87" s="8"/>
      <c r="F87" s="8"/>
    </row>
    <row r="88" spans="1:7" x14ac:dyDescent="0.25">
      <c r="A88" s="8"/>
      <c r="B88" s="16"/>
      <c r="C88" s="8"/>
      <c r="D88" s="8"/>
      <c r="E88" s="8"/>
      <c r="F88" s="9"/>
    </row>
    <row r="89" spans="1:7" x14ac:dyDescent="0.25">
      <c r="A89" s="8"/>
      <c r="B89" s="16"/>
      <c r="C89" s="8"/>
      <c r="D89" s="8"/>
      <c r="E89" s="8"/>
      <c r="F89" s="9"/>
    </row>
    <row r="90" spans="1:7" x14ac:dyDescent="0.25">
      <c r="A90" s="8"/>
      <c r="B90" s="16"/>
      <c r="C90" s="8"/>
      <c r="D90" s="8"/>
      <c r="E90" s="8"/>
      <c r="F90" s="9"/>
    </row>
    <row r="91" spans="1:7" x14ac:dyDescent="0.25">
      <c r="A91" s="8"/>
      <c r="B91" s="16"/>
      <c r="C91" s="8"/>
      <c r="D91" s="8"/>
      <c r="E91" s="8"/>
      <c r="F91" s="9"/>
    </row>
    <row r="92" spans="1:7" x14ac:dyDescent="0.25">
      <c r="A92" s="8"/>
      <c r="B92" s="16"/>
      <c r="C92" s="8"/>
      <c r="D92" s="8"/>
      <c r="E92" s="8"/>
      <c r="F92" s="9"/>
    </row>
    <row r="93" spans="1:7" x14ac:dyDescent="0.25">
      <c r="A93" s="8"/>
      <c r="B93" s="16"/>
      <c r="C93" s="8"/>
      <c r="D93" s="8"/>
      <c r="E93" s="8"/>
      <c r="F93" s="9"/>
    </row>
    <row r="94" spans="1:7" x14ac:dyDescent="0.25">
      <c r="A94" s="8"/>
      <c r="B94" s="16"/>
      <c r="C94" s="8"/>
      <c r="D94" s="8"/>
      <c r="E94" s="8"/>
      <c r="F94" s="9"/>
    </row>
    <row r="95" spans="1:7" x14ac:dyDescent="0.25">
      <c r="A95" s="8"/>
      <c r="B95" s="16"/>
      <c r="C95" s="8"/>
      <c r="D95" s="8"/>
      <c r="E95" s="8"/>
      <c r="F95" s="9"/>
    </row>
    <row r="96" spans="1:7" x14ac:dyDescent="0.25">
      <c r="A96" s="8"/>
      <c r="B96" s="16"/>
      <c r="C96" s="31"/>
      <c r="D96" s="8"/>
      <c r="E96" s="8"/>
      <c r="F96" s="9"/>
    </row>
    <row r="97" spans="1:6" x14ac:dyDescent="0.25">
      <c r="A97" s="8"/>
      <c r="B97" s="8"/>
      <c r="C97" s="8"/>
      <c r="D97" s="8"/>
      <c r="E97" s="8"/>
      <c r="F97" s="9"/>
    </row>
    <row r="98" spans="1:6" x14ac:dyDescent="0.25">
      <c r="A98" s="8"/>
      <c r="B98" s="25"/>
      <c r="C98" s="8"/>
      <c r="D98" s="8"/>
      <c r="E98" s="8"/>
      <c r="F98" s="9"/>
    </row>
    <row r="99" spans="1:6" x14ac:dyDescent="0.25">
      <c r="A99" s="8"/>
      <c r="B99" s="24"/>
      <c r="C99" s="8"/>
      <c r="D99" s="8"/>
      <c r="E99" s="8"/>
      <c r="F99" s="9"/>
    </row>
    <row r="100" spans="1:6" x14ac:dyDescent="0.25">
      <c r="A100" s="8"/>
      <c r="B100" s="24"/>
      <c r="C100" s="8"/>
      <c r="D100" s="8"/>
      <c r="E100" s="8"/>
      <c r="F100" s="9"/>
    </row>
    <row r="101" spans="1:6" x14ac:dyDescent="0.25">
      <c r="A101" s="8"/>
      <c r="B101" s="24"/>
      <c r="C101" s="8"/>
      <c r="D101" s="8"/>
      <c r="E101" s="8"/>
      <c r="F101" s="9"/>
    </row>
    <row r="102" spans="1:6" x14ac:dyDescent="0.25">
      <c r="A102" s="8"/>
      <c r="F102" s="9"/>
    </row>
    <row r="103" spans="1:6" x14ac:dyDescent="0.25">
      <c r="A103" s="8"/>
      <c r="B103" s="42"/>
      <c r="C103" s="8"/>
      <c r="D103" s="8"/>
      <c r="E103" s="8"/>
      <c r="F103" s="9"/>
    </row>
    <row r="104" spans="1:6" x14ac:dyDescent="0.25">
      <c r="A104" s="8"/>
      <c r="B104" s="42"/>
      <c r="C104" s="8"/>
      <c r="D104" s="8"/>
      <c r="E104" s="8"/>
      <c r="F104" s="9"/>
    </row>
    <row r="105" spans="1:6" x14ac:dyDescent="0.25">
      <c r="A105" s="8"/>
      <c r="C105" s="8"/>
      <c r="D105" s="8"/>
      <c r="E105" s="8"/>
      <c r="F105" s="9"/>
    </row>
    <row r="107" spans="1:6" x14ac:dyDescent="0.25">
      <c r="B107" s="16"/>
    </row>
    <row r="108" spans="1:6" x14ac:dyDescent="0.25">
      <c r="A108" s="8"/>
      <c r="B108" s="8"/>
      <c r="C108" s="8"/>
      <c r="D108" s="8"/>
      <c r="E108" s="8"/>
      <c r="F108" s="9"/>
    </row>
    <row r="109" spans="1:6" x14ac:dyDescent="0.25">
      <c r="A109" s="8"/>
      <c r="B109" s="8"/>
      <c r="C109" s="8"/>
      <c r="D109" s="8"/>
      <c r="E109" s="8"/>
      <c r="F109" s="9"/>
    </row>
    <row r="110" spans="1:6" x14ac:dyDescent="0.25">
      <c r="A110" s="8"/>
      <c r="B110" s="8"/>
      <c r="C110" s="8"/>
      <c r="D110" s="8"/>
      <c r="E110" s="8"/>
      <c r="F110" s="9"/>
    </row>
    <row r="111" spans="1:6" x14ac:dyDescent="0.25">
      <c r="A111" s="8"/>
      <c r="B111" s="8"/>
      <c r="C111" s="8"/>
      <c r="D111" s="8"/>
      <c r="E111" s="8"/>
      <c r="F111" s="9"/>
    </row>
    <row r="112" spans="1:6" x14ac:dyDescent="0.25">
      <c r="A112" s="8"/>
      <c r="B112" s="16"/>
      <c r="C112" s="24"/>
      <c r="D112" s="8"/>
      <c r="E112" s="8"/>
      <c r="F112" s="9"/>
    </row>
    <row r="113" spans="1:6" x14ac:dyDescent="0.25">
      <c r="A113" s="8"/>
      <c r="B113" s="16"/>
      <c r="C113" s="16"/>
      <c r="D113" s="8"/>
      <c r="E113" s="8"/>
      <c r="F113" s="9"/>
    </row>
    <row r="114" spans="1:6" x14ac:dyDescent="0.25">
      <c r="A114" s="8"/>
      <c r="B114" s="16"/>
      <c r="C114" s="8"/>
      <c r="D114" s="8"/>
      <c r="E114" s="25"/>
      <c r="F114" s="25"/>
    </row>
    <row r="115" spans="1:6" x14ac:dyDescent="0.25">
      <c r="A115" s="8"/>
      <c r="B115" s="16"/>
      <c r="C115" s="8"/>
      <c r="D115" s="8"/>
      <c r="E115" s="25"/>
      <c r="F115" s="25"/>
    </row>
    <row r="116" spans="1:6" x14ac:dyDescent="0.25">
      <c r="A116" s="8"/>
      <c r="B116" s="16"/>
      <c r="C116" s="8"/>
      <c r="D116" s="8"/>
      <c r="E116" s="8"/>
      <c r="F116" s="9"/>
    </row>
    <row r="117" spans="1:6" x14ac:dyDescent="0.25">
      <c r="A117" s="8"/>
      <c r="B117" s="16"/>
      <c r="C117" s="16"/>
      <c r="D117" s="8"/>
      <c r="E117" s="8"/>
      <c r="F117" s="9"/>
    </row>
    <row r="118" spans="1:6" x14ac:dyDescent="0.25">
      <c r="A118" s="8"/>
      <c r="B118" s="16"/>
      <c r="C118" s="24"/>
      <c r="D118" s="8"/>
      <c r="E118" s="8"/>
      <c r="F118" s="9"/>
    </row>
    <row r="119" spans="1:6" x14ac:dyDescent="0.25">
      <c r="A119" s="8"/>
      <c r="B119" s="16"/>
      <c r="C119" s="16"/>
      <c r="D119" s="8"/>
      <c r="E119" s="8"/>
      <c r="F119" s="9"/>
    </row>
    <row r="120" spans="1:6" x14ac:dyDescent="0.25">
      <c r="A120" s="8"/>
      <c r="B120" s="16"/>
      <c r="C120" s="8"/>
      <c r="D120" s="8"/>
      <c r="E120" s="8"/>
      <c r="F120" s="9"/>
    </row>
    <row r="121" spans="1:6" x14ac:dyDescent="0.25">
      <c r="A121" s="8"/>
      <c r="B121" s="16"/>
      <c r="C121" s="8"/>
      <c r="D121" s="8"/>
      <c r="E121" s="8"/>
      <c r="F121" s="9"/>
    </row>
    <row r="122" spans="1:6" ht="15.75" x14ac:dyDescent="0.25">
      <c r="A122" s="8"/>
      <c r="B122" s="16"/>
      <c r="C122" s="23"/>
      <c r="D122" s="24"/>
      <c r="E122" s="24"/>
      <c r="F122" s="24"/>
    </row>
    <row r="123" spans="1:6" x14ac:dyDescent="0.25">
      <c r="A123" s="8"/>
      <c r="B123" s="16"/>
      <c r="C123" s="16"/>
      <c r="D123" s="24"/>
      <c r="E123" s="24"/>
      <c r="F123" s="24"/>
    </row>
    <row r="124" spans="1:6" x14ac:dyDescent="0.25">
      <c r="A124" s="8"/>
      <c r="B124" s="26"/>
      <c r="C124" s="16"/>
      <c r="D124" s="24"/>
      <c r="E124" s="24"/>
      <c r="F124" s="24"/>
    </row>
    <row r="125" spans="1:6" x14ac:dyDescent="0.25">
      <c r="A125" s="8"/>
      <c r="B125" s="16"/>
      <c r="D125" s="8"/>
      <c r="F125" s="9"/>
    </row>
    <row r="126" spans="1:6" x14ac:dyDescent="0.25">
      <c r="A126" s="8"/>
      <c r="B126" s="16"/>
      <c r="D126" s="8"/>
      <c r="F126" s="9"/>
    </row>
    <row r="127" spans="1:6" x14ac:dyDescent="0.25">
      <c r="A127" s="8"/>
      <c r="B127" s="16"/>
      <c r="D127" s="8"/>
      <c r="F127" s="9"/>
    </row>
    <row r="128" spans="1:6" x14ac:dyDescent="0.25">
      <c r="A128" s="8"/>
      <c r="B128" s="16"/>
      <c r="D128" s="8"/>
      <c r="F128" s="9"/>
    </row>
    <row r="129" spans="1:6" x14ac:dyDescent="0.25">
      <c r="A129" s="8"/>
      <c r="B129" s="16"/>
      <c r="D129" s="8"/>
      <c r="F129" s="9"/>
    </row>
    <row r="130" spans="1:6" x14ac:dyDescent="0.25">
      <c r="A130" s="8"/>
      <c r="B130" s="16"/>
      <c r="D130" s="8"/>
      <c r="F130" s="9"/>
    </row>
    <row r="131" spans="1:6" x14ac:dyDescent="0.25">
      <c r="A131" s="8"/>
      <c r="B131" s="16"/>
      <c r="C131" s="8"/>
      <c r="D131" s="8"/>
      <c r="E131" s="8"/>
      <c r="F131" s="9"/>
    </row>
    <row r="132" spans="1:6" x14ac:dyDescent="0.25">
      <c r="A132" s="8"/>
      <c r="B132" s="16"/>
      <c r="C132" s="27"/>
      <c r="D132" s="27"/>
      <c r="E132" s="27"/>
      <c r="F132" s="28"/>
    </row>
    <row r="133" spans="1:6" x14ac:dyDescent="0.25">
      <c r="A133" s="8"/>
      <c r="B133" s="16"/>
      <c r="C133" s="27"/>
      <c r="D133" s="27"/>
      <c r="E133" s="27"/>
      <c r="F133" s="28"/>
    </row>
    <row r="134" spans="1:6" x14ac:dyDescent="0.25">
      <c r="A134" s="8"/>
      <c r="B134" s="16"/>
      <c r="C134" s="27"/>
      <c r="D134" s="29"/>
      <c r="E134" s="29"/>
      <c r="F134" s="9"/>
    </row>
    <row r="135" spans="1:6" x14ac:dyDescent="0.25">
      <c r="A135" s="8"/>
      <c r="B135" s="16"/>
      <c r="C135" s="27"/>
      <c r="D135" s="29"/>
      <c r="E135" s="29"/>
      <c r="F135" s="9"/>
    </row>
    <row r="136" spans="1:6" x14ac:dyDescent="0.25">
      <c r="A136" s="8"/>
      <c r="B136" s="16"/>
      <c r="C136" s="27"/>
      <c r="D136" s="29"/>
      <c r="E136" s="29"/>
      <c r="F136" s="9"/>
    </row>
    <row r="137" spans="1:6" x14ac:dyDescent="0.25">
      <c r="A137" s="8"/>
      <c r="B137" s="16"/>
      <c r="C137" s="27"/>
      <c r="D137" s="29"/>
      <c r="E137" s="29"/>
      <c r="F137" s="9"/>
    </row>
    <row r="138" spans="1:6" x14ac:dyDescent="0.25">
      <c r="A138" s="8"/>
      <c r="B138" s="16"/>
      <c r="C138" s="27"/>
      <c r="D138" s="29"/>
      <c r="E138" s="29"/>
      <c r="F138" s="9"/>
    </row>
    <row r="139" spans="1:6" x14ac:dyDescent="0.25">
      <c r="A139" s="8"/>
      <c r="B139" s="16"/>
      <c r="C139" s="27"/>
      <c r="D139" s="29"/>
      <c r="E139" s="30"/>
      <c r="F139" s="9"/>
    </row>
    <row r="140" spans="1:6" x14ac:dyDescent="0.25">
      <c r="A140" s="8"/>
      <c r="B140" s="16"/>
      <c r="C140" s="25"/>
      <c r="D140" s="8"/>
      <c r="E140" s="8"/>
      <c r="F140" s="9"/>
    </row>
    <row r="141" spans="1:6" x14ac:dyDescent="0.25">
      <c r="A141" s="8"/>
      <c r="B141" s="16"/>
      <c r="C141" s="25"/>
      <c r="D141" s="8"/>
      <c r="E141" s="8"/>
      <c r="F141" s="9"/>
    </row>
    <row r="142" spans="1:6" x14ac:dyDescent="0.25">
      <c r="A142" s="8"/>
      <c r="B142" s="16"/>
      <c r="C142" s="25"/>
      <c r="D142" s="8"/>
      <c r="E142" s="8"/>
      <c r="F142" s="9"/>
    </row>
    <row r="143" spans="1:6" x14ac:dyDescent="0.25">
      <c r="A143" s="8"/>
      <c r="B143" s="16"/>
      <c r="C143" s="8"/>
      <c r="D143" s="8"/>
      <c r="E143" s="8"/>
      <c r="F143" s="9"/>
    </row>
    <row r="144" spans="1:6" x14ac:dyDescent="0.25">
      <c r="A144" s="8"/>
      <c r="B144" s="16"/>
      <c r="C144" s="25"/>
      <c r="D144" s="8"/>
      <c r="E144" s="8"/>
      <c r="F144" s="8"/>
    </row>
    <row r="145" spans="1:6" x14ac:dyDescent="0.25">
      <c r="A145" s="8"/>
      <c r="B145" s="16"/>
      <c r="C145" s="8"/>
      <c r="D145" s="8"/>
      <c r="E145" s="8"/>
      <c r="F145" s="8"/>
    </row>
    <row r="146" spans="1:6" x14ac:dyDescent="0.25">
      <c r="A146" s="8"/>
      <c r="B146" s="16"/>
      <c r="C146" s="8"/>
      <c r="D146" s="8"/>
      <c r="E146" s="8"/>
      <c r="F146" s="9"/>
    </row>
    <row r="147" spans="1:6" x14ac:dyDescent="0.25">
      <c r="A147" s="8"/>
      <c r="B147" s="16"/>
      <c r="C147" s="8"/>
      <c r="D147" s="8"/>
      <c r="E147" s="8"/>
      <c r="F147" s="9"/>
    </row>
    <row r="148" spans="1:6" x14ac:dyDescent="0.25">
      <c r="A148" s="8"/>
      <c r="B148" s="16"/>
      <c r="C148" s="25"/>
      <c r="D148" s="8"/>
      <c r="E148" s="8"/>
      <c r="F148" s="9"/>
    </row>
    <row r="149" spans="1:6" x14ac:dyDescent="0.25">
      <c r="A149" s="8"/>
      <c r="B149" s="16"/>
      <c r="C149" s="25"/>
      <c r="D149" s="8"/>
      <c r="E149" s="8"/>
      <c r="F149" s="9"/>
    </row>
    <row r="150" spans="1:6" x14ac:dyDescent="0.25">
      <c r="A150" s="8"/>
      <c r="B150" s="16"/>
      <c r="C150" s="25"/>
      <c r="D150" s="8"/>
      <c r="E150" s="8"/>
      <c r="F150" s="9"/>
    </row>
    <row r="151" spans="1:6" x14ac:dyDescent="0.25">
      <c r="A151" s="8"/>
      <c r="B151" s="16"/>
      <c r="C151" s="8"/>
      <c r="D151" s="8"/>
      <c r="E151" s="8"/>
      <c r="F151" s="9"/>
    </row>
    <row r="152" spans="1:6" x14ac:dyDescent="0.25">
      <c r="A152" s="8"/>
      <c r="B152" s="16"/>
      <c r="C152" s="8"/>
      <c r="D152" s="8"/>
      <c r="E152" s="8"/>
      <c r="F152" s="9"/>
    </row>
    <row r="153" spans="1:6" x14ac:dyDescent="0.25">
      <c r="A153" s="8"/>
      <c r="B153" s="16"/>
      <c r="C153" s="25"/>
      <c r="D153" s="8"/>
      <c r="E153" s="8"/>
      <c r="F153" s="9"/>
    </row>
    <row r="154" spans="1:6" x14ac:dyDescent="0.25">
      <c r="A154" s="8"/>
      <c r="B154" s="16"/>
      <c r="C154" s="31"/>
      <c r="D154" s="8"/>
      <c r="E154" s="8"/>
      <c r="F154" s="9"/>
    </row>
    <row r="155" spans="1:6" x14ac:dyDescent="0.25">
      <c r="A155" s="8"/>
      <c r="B155" s="8"/>
      <c r="C155" s="25"/>
      <c r="D155" s="8"/>
      <c r="E155" s="8"/>
      <c r="F155" s="9"/>
    </row>
    <row r="156" spans="1:6" x14ac:dyDescent="0.25">
      <c r="A156" s="8"/>
      <c r="B156" s="8"/>
      <c r="C156" s="8"/>
      <c r="D156" s="8"/>
      <c r="E156" s="8"/>
      <c r="F156" s="9"/>
    </row>
  </sheetData>
  <mergeCells count="12">
    <mergeCell ref="A4:H4"/>
    <mergeCell ref="A6:H6"/>
    <mergeCell ref="A8:H8"/>
    <mergeCell ref="A10:H10"/>
    <mergeCell ref="A26:H26"/>
    <mergeCell ref="A20:H20"/>
    <mergeCell ref="A22:H22"/>
    <mergeCell ref="A24:H24"/>
    <mergeCell ref="A12:H12"/>
    <mergeCell ref="A14:H14"/>
    <mergeCell ref="A16:H16"/>
    <mergeCell ref="A18:H18"/>
  </mergeCells>
  <pageMargins left="0.70866141732283472" right="0.19685039370078741" top="0.98425196850393704" bottom="0.74803149606299213" header="0.31496062992125984" footer="0.31496062992125984"/>
  <pageSetup paperSize="9" firstPageNumber="2" orientation="portrait" useFirstPageNumber="1" r:id="rId1"/>
  <headerFooter alignWithMargins="0">
    <oddHeader xml:space="preserve">&amp;L&amp;14PIŠKUR PROJEKTI d.o.o.
&amp;12Vinogradi I 2A, PETRINJA&amp;10
&amp;C
&amp;R&amp;11TD: P 39/22
&amp;10
&amp;11Petrinja, siječanj 2022&amp;10.
</oddHeader>
    <oddFooter>&amp;LTroškovnik&amp;R&amp;P /&amp;N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showGridLines="0" showRowColHeaders="0" showZeros="0" tabSelected="1" zoomScaleNormal="100" zoomScaleSheetLayoutView="115" workbookViewId="0">
      <selection activeCell="H16" sqref="H16"/>
    </sheetView>
  </sheetViews>
  <sheetFormatPr defaultColWidth="8.7109375" defaultRowHeight="12.75" x14ac:dyDescent="0.2"/>
  <cols>
    <col min="1" max="1" width="4" style="51" customWidth="1"/>
    <col min="2" max="2" width="51.85546875" style="12" customWidth="1"/>
    <col min="3" max="3" width="5.5703125" style="11" customWidth="1"/>
    <col min="4" max="4" width="7.7109375" style="18" customWidth="1"/>
    <col min="5" max="5" width="9.28515625" style="12" customWidth="1"/>
    <col min="6" max="6" width="13.140625" style="17" customWidth="1"/>
    <col min="7" max="7" width="12.42578125" style="48" bestFit="1" customWidth="1"/>
    <col min="8" max="8" width="8.7109375" style="48"/>
    <col min="9" max="9" width="11.42578125" style="106" bestFit="1" customWidth="1"/>
    <col min="10" max="16384" width="8.7109375" style="12"/>
  </cols>
  <sheetData>
    <row r="1" spans="1:9" s="6" customFormat="1" ht="15" x14ac:dyDescent="0.25">
      <c r="A1" s="1"/>
      <c r="B1" s="45"/>
      <c r="E1" s="1"/>
      <c r="F1" s="2"/>
      <c r="G1" s="105"/>
      <c r="H1" s="105"/>
      <c r="I1" s="107"/>
    </row>
    <row r="2" spans="1:9" s="6" customFormat="1" ht="23.1" customHeight="1" x14ac:dyDescent="0.25">
      <c r="A2" s="166" t="s">
        <v>57</v>
      </c>
      <c r="B2" s="166"/>
      <c r="C2" s="166"/>
      <c r="D2" s="166"/>
      <c r="E2" s="166"/>
      <c r="F2" s="166"/>
      <c r="G2" s="94"/>
      <c r="H2" s="94"/>
      <c r="I2" s="107"/>
    </row>
    <row r="3" spans="1:9" s="7" customFormat="1" ht="6" customHeight="1" thickBot="1" x14ac:dyDescent="0.25">
      <c r="A3" s="51"/>
      <c r="B3" s="52"/>
      <c r="C3" s="53"/>
      <c r="D3" s="54"/>
      <c r="E3" s="47"/>
      <c r="F3" s="47"/>
      <c r="G3" s="48"/>
      <c r="H3" s="48"/>
      <c r="I3" s="108"/>
    </row>
    <row r="4" spans="1:9" s="7" customFormat="1" ht="23.25" thickBot="1" x14ac:dyDescent="0.25">
      <c r="A4" s="55" t="s">
        <v>0</v>
      </c>
      <c r="B4" s="56" t="s">
        <v>1</v>
      </c>
      <c r="C4" s="57" t="s">
        <v>5</v>
      </c>
      <c r="D4" s="57" t="s">
        <v>4</v>
      </c>
      <c r="E4" s="58" t="s">
        <v>17</v>
      </c>
      <c r="F4" s="59" t="s">
        <v>59</v>
      </c>
      <c r="G4" s="48"/>
      <c r="H4" s="48"/>
      <c r="I4" s="108"/>
    </row>
    <row r="5" spans="1:9" s="7" customFormat="1" ht="9.75" customHeight="1" x14ac:dyDescent="0.2">
      <c r="A5" s="11"/>
      <c r="B5" s="12"/>
      <c r="C5" s="12"/>
      <c r="D5" s="12"/>
      <c r="E5" s="12"/>
      <c r="F5" s="12"/>
      <c r="G5" s="48"/>
      <c r="H5" s="48"/>
      <c r="I5" s="108"/>
    </row>
    <row r="6" spans="1:9" s="7" customFormat="1" ht="15" x14ac:dyDescent="0.25">
      <c r="A6" s="133" t="s">
        <v>58</v>
      </c>
      <c r="B6" s="133"/>
      <c r="C6" s="12"/>
      <c r="D6" s="12"/>
      <c r="E6" s="12"/>
      <c r="F6" s="12"/>
      <c r="G6" s="48"/>
      <c r="H6" s="48"/>
      <c r="I6" s="108"/>
    </row>
    <row r="7" spans="1:9" s="7" customFormat="1" ht="4.9000000000000004" customHeight="1" x14ac:dyDescent="0.25">
      <c r="A7" s="132"/>
      <c r="B7" s="133"/>
      <c r="C7" s="12"/>
      <c r="D7" s="12"/>
      <c r="E7" s="12"/>
      <c r="F7" s="12"/>
      <c r="G7" s="48"/>
      <c r="H7" s="48"/>
      <c r="I7" s="108"/>
    </row>
    <row r="8" spans="1:9" x14ac:dyDescent="0.2">
      <c r="A8" s="60" t="s">
        <v>10</v>
      </c>
      <c r="B8" s="61" t="s">
        <v>7</v>
      </c>
      <c r="C8" s="62"/>
      <c r="D8" s="62"/>
      <c r="E8" s="63"/>
      <c r="F8" s="64"/>
    </row>
    <row r="9" spans="1:9" ht="5.25" customHeight="1" x14ac:dyDescent="0.25">
      <c r="A9" s="65"/>
      <c r="C9" s="12"/>
      <c r="D9" s="12"/>
    </row>
    <row r="10" spans="1:9" ht="109.5" customHeight="1" thickBot="1" x14ac:dyDescent="0.25">
      <c r="A10" s="109" t="s">
        <v>10</v>
      </c>
      <c r="B10" s="95" t="s">
        <v>19</v>
      </c>
      <c r="C10" s="66" t="s">
        <v>72</v>
      </c>
      <c r="D10" s="152">
        <v>1</v>
      </c>
      <c r="E10" s="17"/>
      <c r="F10" s="158">
        <f t="shared" ref="F10" si="0">D10*E10</f>
        <v>0</v>
      </c>
      <c r="G10" s="167"/>
      <c r="H10" s="168"/>
      <c r="I10" s="168"/>
    </row>
    <row r="11" spans="1:9" ht="13.5" thickTop="1" x14ac:dyDescent="0.2">
      <c r="A11" s="67"/>
      <c r="B11" s="68" t="s">
        <v>8</v>
      </c>
      <c r="C11" s="69"/>
      <c r="D11" s="153"/>
      <c r="E11" s="181"/>
      <c r="F11" s="70">
        <f>SUM(F10:F10)</f>
        <v>0</v>
      </c>
    </row>
    <row r="12" spans="1:9" ht="7.5" customHeight="1" x14ac:dyDescent="0.2">
      <c r="A12" s="71"/>
      <c r="B12" s="72"/>
      <c r="C12" s="73"/>
      <c r="D12" s="12"/>
      <c r="E12" s="182"/>
      <c r="F12" s="19"/>
    </row>
    <row r="13" spans="1:9" ht="7.5" customHeight="1" x14ac:dyDescent="0.2">
      <c r="E13" s="17"/>
    </row>
    <row r="14" spans="1:9" x14ac:dyDescent="0.2">
      <c r="A14" s="60" t="s">
        <v>11</v>
      </c>
      <c r="B14" s="61" t="s">
        <v>21</v>
      </c>
      <c r="C14" s="62"/>
      <c r="D14" s="62"/>
      <c r="E14" s="183"/>
      <c r="F14" s="64"/>
    </row>
    <row r="15" spans="1:9" ht="7.5" customHeight="1" x14ac:dyDescent="0.2">
      <c r="E15" s="17"/>
    </row>
    <row r="16" spans="1:9" ht="66.95" customHeight="1" x14ac:dyDescent="0.2">
      <c r="A16" s="109" t="s">
        <v>10</v>
      </c>
      <c r="B16" s="95" t="s">
        <v>51</v>
      </c>
      <c r="C16" s="96" t="s">
        <v>22</v>
      </c>
      <c r="D16" s="154">
        <v>300</v>
      </c>
      <c r="E16" s="17"/>
      <c r="F16" s="158">
        <f t="shared" ref="F16" si="1">D16*E16</f>
        <v>0</v>
      </c>
      <c r="H16" s="106"/>
    </row>
    <row r="17" spans="1:8" ht="27.75" customHeight="1" x14ac:dyDescent="0.2">
      <c r="A17" s="110" t="s">
        <v>11</v>
      </c>
      <c r="B17" s="20" t="s">
        <v>60</v>
      </c>
      <c r="C17" s="96" t="s">
        <v>22</v>
      </c>
      <c r="D17" s="154">
        <v>65</v>
      </c>
      <c r="E17" s="17"/>
      <c r="F17" s="158">
        <f t="shared" ref="F17:F21" si="2">D17*E17</f>
        <v>0</v>
      </c>
    </row>
    <row r="18" spans="1:8" ht="53.25" customHeight="1" x14ac:dyDescent="0.2">
      <c r="A18" s="110" t="s">
        <v>12</v>
      </c>
      <c r="B18" s="20" t="s">
        <v>52</v>
      </c>
      <c r="C18" s="96" t="s">
        <v>22</v>
      </c>
      <c r="D18" s="154">
        <v>0.6</v>
      </c>
      <c r="E18" s="17"/>
      <c r="F18" s="158">
        <f t="shared" si="2"/>
        <v>0</v>
      </c>
      <c r="H18" s="106"/>
    </row>
    <row r="19" spans="1:8" ht="69" customHeight="1" x14ac:dyDescent="0.2">
      <c r="A19" s="110" t="s">
        <v>27</v>
      </c>
      <c r="B19" s="20" t="s">
        <v>24</v>
      </c>
      <c r="C19" s="66" t="s">
        <v>20</v>
      </c>
      <c r="D19" s="154">
        <v>260</v>
      </c>
      <c r="E19" s="17"/>
      <c r="F19" s="158">
        <f t="shared" si="2"/>
        <v>0</v>
      </c>
      <c r="H19" s="106"/>
    </row>
    <row r="20" spans="1:8" ht="94.15" customHeight="1" x14ac:dyDescent="0.2">
      <c r="A20" s="110" t="s">
        <v>28</v>
      </c>
      <c r="B20" s="20" t="s">
        <v>61</v>
      </c>
      <c r="C20" s="96" t="s">
        <v>22</v>
      </c>
      <c r="D20" s="154">
        <v>78</v>
      </c>
      <c r="E20" s="17"/>
      <c r="F20" s="158">
        <f t="shared" si="2"/>
        <v>0</v>
      </c>
      <c r="H20" s="106"/>
    </row>
    <row r="21" spans="1:8" ht="131.25" customHeight="1" thickBot="1" x14ac:dyDescent="0.25">
      <c r="A21" s="110" t="s">
        <v>33</v>
      </c>
      <c r="B21" s="20" t="s">
        <v>53</v>
      </c>
      <c r="C21" s="66" t="s">
        <v>20</v>
      </c>
      <c r="D21" s="154">
        <v>75</v>
      </c>
      <c r="E21" s="17"/>
      <c r="F21" s="158">
        <f t="shared" si="2"/>
        <v>0</v>
      </c>
      <c r="H21" s="106"/>
    </row>
    <row r="22" spans="1:8" s="106" customFormat="1" ht="13.5" thickTop="1" x14ac:dyDescent="0.2">
      <c r="A22" s="74"/>
      <c r="B22" s="75" t="s">
        <v>23</v>
      </c>
      <c r="C22" s="76"/>
      <c r="D22" s="77"/>
      <c r="E22" s="184"/>
      <c r="F22" s="46">
        <f>SUM(F16:F21)</f>
        <v>0</v>
      </c>
      <c r="G22" s="48"/>
      <c r="H22" s="48"/>
    </row>
    <row r="23" spans="1:8" s="106" customFormat="1" x14ac:dyDescent="0.2">
      <c r="A23" s="78"/>
      <c r="B23" s="78"/>
      <c r="C23" s="72"/>
      <c r="D23" s="73"/>
      <c r="E23" s="182"/>
      <c r="F23" s="182"/>
      <c r="G23" s="98"/>
      <c r="H23" s="48"/>
    </row>
    <row r="24" spans="1:8" s="106" customFormat="1" ht="14.45" customHeight="1" x14ac:dyDescent="0.2">
      <c r="A24" s="79" t="s">
        <v>12</v>
      </c>
      <c r="B24" s="80" t="s">
        <v>25</v>
      </c>
      <c r="C24" s="81"/>
      <c r="D24" s="49"/>
      <c r="E24" s="185"/>
      <c r="F24" s="185"/>
      <c r="G24" s="48"/>
      <c r="H24" s="48"/>
    </row>
    <row r="25" spans="1:8" s="106" customFormat="1" ht="6.75" customHeight="1" x14ac:dyDescent="0.2">
      <c r="A25" s="78"/>
      <c r="B25" s="78"/>
      <c r="C25" s="72"/>
      <c r="D25" s="73"/>
      <c r="E25" s="182"/>
      <c r="F25" s="182"/>
      <c r="G25" s="98"/>
      <c r="H25" s="48"/>
    </row>
    <row r="26" spans="1:8" s="106" customFormat="1" ht="145.5" customHeight="1" x14ac:dyDescent="0.2">
      <c r="A26" s="109" t="s">
        <v>10</v>
      </c>
      <c r="B26" s="95" t="s">
        <v>62</v>
      </c>
      <c r="C26" s="159" t="s">
        <v>6</v>
      </c>
      <c r="D26" s="155">
        <v>65</v>
      </c>
      <c r="E26" s="17"/>
      <c r="F26" s="158">
        <f t="shared" ref="F26:F28" si="3">D26*E26</f>
        <v>0</v>
      </c>
      <c r="G26" s="48"/>
    </row>
    <row r="27" spans="1:8" s="106" customFormat="1" ht="82.15" customHeight="1" x14ac:dyDescent="0.2">
      <c r="A27" s="109" t="s">
        <v>11</v>
      </c>
      <c r="B27" s="97" t="s">
        <v>54</v>
      </c>
      <c r="C27" s="160" t="s">
        <v>22</v>
      </c>
      <c r="D27" s="154">
        <v>0.8</v>
      </c>
      <c r="E27" s="17"/>
      <c r="F27" s="158">
        <f t="shared" si="3"/>
        <v>0</v>
      </c>
      <c r="G27" s="48"/>
    </row>
    <row r="28" spans="1:8" s="106" customFormat="1" ht="67.150000000000006" customHeight="1" thickBot="1" x14ac:dyDescent="0.25">
      <c r="A28" s="109" t="s">
        <v>12</v>
      </c>
      <c r="B28" s="95" t="s">
        <v>55</v>
      </c>
      <c r="C28" s="160" t="s">
        <v>22</v>
      </c>
      <c r="D28" s="154">
        <v>0.6</v>
      </c>
      <c r="E28" s="17"/>
      <c r="F28" s="158">
        <f t="shared" si="3"/>
        <v>0</v>
      </c>
      <c r="G28" s="48"/>
      <c r="H28" s="48"/>
    </row>
    <row r="29" spans="1:8" s="106" customFormat="1" ht="19.5" customHeight="1" thickTop="1" x14ac:dyDescent="0.2">
      <c r="A29" s="82"/>
      <c r="B29" s="169" t="s">
        <v>26</v>
      </c>
      <c r="C29" s="169"/>
      <c r="D29" s="169"/>
      <c r="E29" s="184"/>
      <c r="F29" s="46">
        <f>SUM(F26:F28)</f>
        <v>0</v>
      </c>
      <c r="G29" s="48"/>
      <c r="H29" s="48"/>
    </row>
    <row r="30" spans="1:8" s="106" customFormat="1" x14ac:dyDescent="0.2">
      <c r="A30" s="78"/>
      <c r="B30" s="78"/>
      <c r="C30" s="72"/>
      <c r="D30" s="72"/>
      <c r="E30" s="182"/>
      <c r="F30" s="182"/>
      <c r="G30" s="98"/>
      <c r="H30" s="48"/>
    </row>
    <row r="31" spans="1:8" s="106" customFormat="1" ht="14.45" customHeight="1" x14ac:dyDescent="0.2">
      <c r="A31" s="79" t="s">
        <v>27</v>
      </c>
      <c r="B31" s="80" t="s">
        <v>29</v>
      </c>
      <c r="C31" s="81"/>
      <c r="D31" s="49"/>
      <c r="E31" s="185"/>
      <c r="F31" s="185"/>
      <c r="G31" s="48"/>
      <c r="H31" s="48"/>
    </row>
    <row r="32" spans="1:8" s="106" customFormat="1" ht="6.75" customHeight="1" x14ac:dyDescent="0.2">
      <c r="A32" s="78"/>
      <c r="B32" s="78"/>
      <c r="C32" s="72"/>
      <c r="D32" s="72"/>
      <c r="E32" s="182"/>
      <c r="F32" s="182"/>
      <c r="G32" s="98"/>
      <c r="H32" s="48"/>
    </row>
    <row r="33" spans="1:8" s="106" customFormat="1" ht="79.5" customHeight="1" x14ac:dyDescent="0.2">
      <c r="A33" s="109" t="s">
        <v>10</v>
      </c>
      <c r="B33" s="99" t="s">
        <v>31</v>
      </c>
      <c r="C33" s="161" t="s">
        <v>30</v>
      </c>
      <c r="D33" s="17">
        <v>260</v>
      </c>
      <c r="E33" s="158"/>
      <c r="F33" s="158">
        <f>D33*E33</f>
        <v>0</v>
      </c>
      <c r="G33" s="48"/>
    </row>
    <row r="34" spans="1:8" s="106" customFormat="1" ht="159.75" customHeight="1" x14ac:dyDescent="0.2">
      <c r="A34" s="96" t="s">
        <v>11</v>
      </c>
      <c r="B34" s="99" t="s">
        <v>67</v>
      </c>
      <c r="C34" s="161" t="s">
        <v>30</v>
      </c>
      <c r="D34" s="17">
        <v>260</v>
      </c>
      <c r="E34" s="158"/>
      <c r="F34" s="158">
        <f>D34*E34</f>
        <v>0</v>
      </c>
      <c r="G34" s="48"/>
    </row>
    <row r="35" spans="1:8" s="106" customFormat="1" ht="311.25" customHeight="1" x14ac:dyDescent="0.2">
      <c r="A35" s="96" t="s">
        <v>12</v>
      </c>
      <c r="B35" s="95" t="s">
        <v>73</v>
      </c>
      <c r="C35" s="161" t="s">
        <v>30</v>
      </c>
      <c r="D35" s="17">
        <v>260</v>
      </c>
      <c r="E35" s="158"/>
      <c r="F35" s="158">
        <f>D35*E35</f>
        <v>0</v>
      </c>
      <c r="G35" s="48"/>
    </row>
    <row r="36" spans="1:8" s="106" customFormat="1" ht="95.25" customHeight="1" thickBot="1" x14ac:dyDescent="0.25">
      <c r="A36" s="96" t="s">
        <v>27</v>
      </c>
      <c r="B36" s="95" t="s">
        <v>48</v>
      </c>
      <c r="C36" s="161" t="s">
        <v>47</v>
      </c>
      <c r="D36" s="156">
        <v>115</v>
      </c>
      <c r="E36" s="17"/>
      <c r="F36" s="17">
        <f>D36*E36</f>
        <v>0</v>
      </c>
      <c r="G36" s="48"/>
      <c r="H36" s="48"/>
    </row>
    <row r="37" spans="1:8" s="106" customFormat="1" ht="19.5" customHeight="1" thickTop="1" x14ac:dyDescent="0.2">
      <c r="A37" s="82"/>
      <c r="B37" s="169" t="s">
        <v>32</v>
      </c>
      <c r="C37" s="169"/>
      <c r="D37" s="169"/>
      <c r="E37" s="184"/>
      <c r="F37" s="46">
        <f>SUM(F32:F36)</f>
        <v>0</v>
      </c>
      <c r="G37" s="48"/>
      <c r="H37" s="48"/>
    </row>
    <row r="38" spans="1:8" s="106" customFormat="1" ht="14.45" customHeight="1" x14ac:dyDescent="0.2">
      <c r="A38" s="79" t="s">
        <v>28</v>
      </c>
      <c r="B38" s="80" t="s">
        <v>34</v>
      </c>
      <c r="C38" s="81"/>
      <c r="D38" s="49"/>
      <c r="E38" s="185"/>
      <c r="F38" s="185"/>
      <c r="G38" s="48"/>
      <c r="H38" s="48"/>
    </row>
    <row r="39" spans="1:8" s="106" customFormat="1" ht="16.5" customHeight="1" x14ac:dyDescent="0.2">
      <c r="A39" s="78"/>
      <c r="B39" s="78"/>
      <c r="C39" s="72"/>
      <c r="D39" s="73"/>
      <c r="E39" s="182"/>
      <c r="F39" s="182"/>
      <c r="G39" s="98"/>
      <c r="H39" s="48"/>
    </row>
    <row r="40" spans="1:8" s="106" customFormat="1" ht="129.94999999999999" customHeight="1" x14ac:dyDescent="0.2">
      <c r="A40" s="109" t="s">
        <v>10</v>
      </c>
      <c r="B40" s="95" t="s">
        <v>76</v>
      </c>
      <c r="C40" s="156" t="s">
        <v>2</v>
      </c>
      <c r="D40" s="157">
        <v>1</v>
      </c>
      <c r="E40" s="17"/>
      <c r="F40" s="17">
        <f>D40*E40</f>
        <v>0</v>
      </c>
      <c r="G40" s="48"/>
    </row>
    <row r="41" spans="1:8" s="106" customFormat="1" ht="39.950000000000003" customHeight="1" thickBot="1" x14ac:dyDescent="0.25">
      <c r="A41" s="96" t="s">
        <v>11</v>
      </c>
      <c r="B41" s="95" t="s">
        <v>35</v>
      </c>
      <c r="C41" s="156" t="s">
        <v>2</v>
      </c>
      <c r="D41" s="157">
        <v>1</v>
      </c>
      <c r="E41" s="17"/>
      <c r="F41" s="17">
        <f t="shared" ref="F41" si="4">D41*E41</f>
        <v>0</v>
      </c>
      <c r="G41" s="48"/>
      <c r="H41" s="48"/>
    </row>
    <row r="42" spans="1:8" s="106" customFormat="1" ht="28.5" customHeight="1" thickTop="1" x14ac:dyDescent="0.2">
      <c r="A42" s="82"/>
      <c r="B42" s="169" t="s">
        <v>38</v>
      </c>
      <c r="C42" s="169"/>
      <c r="D42" s="169"/>
      <c r="E42" s="186"/>
      <c r="F42" s="83">
        <f>SUM(F39:F41)</f>
        <v>0</v>
      </c>
      <c r="G42" s="48"/>
      <c r="H42" s="48"/>
    </row>
    <row r="43" spans="1:8" s="106" customFormat="1" ht="24.95" customHeight="1" x14ac:dyDescent="0.2">
      <c r="A43" s="84" t="s">
        <v>45</v>
      </c>
      <c r="B43" s="72"/>
      <c r="C43" s="11"/>
      <c r="D43" s="18"/>
      <c r="E43" s="17"/>
      <c r="F43" s="19"/>
      <c r="G43" s="48"/>
      <c r="H43" s="48"/>
    </row>
    <row r="44" spans="1:8" s="106" customFormat="1" ht="15" customHeight="1" x14ac:dyDescent="0.2">
      <c r="A44" s="51"/>
      <c r="B44" s="48" t="s">
        <v>3</v>
      </c>
      <c r="C44" s="48"/>
      <c r="D44" s="48"/>
      <c r="E44" s="47"/>
      <c r="F44" s="189" t="s">
        <v>63</v>
      </c>
      <c r="G44" s="48"/>
      <c r="H44" s="48"/>
    </row>
    <row r="45" spans="1:8" s="106" customFormat="1" ht="13.9" customHeight="1" x14ac:dyDescent="0.2">
      <c r="A45" s="85"/>
      <c r="B45" s="86"/>
      <c r="C45" s="86"/>
      <c r="D45" s="86"/>
      <c r="E45" s="187"/>
      <c r="F45" s="47"/>
      <c r="G45" s="48"/>
      <c r="H45" s="48"/>
    </row>
    <row r="46" spans="1:8" s="106" customFormat="1" ht="15" customHeight="1" x14ac:dyDescent="0.2">
      <c r="A46" s="51" t="s">
        <v>10</v>
      </c>
      <c r="B46" s="87" t="s">
        <v>16</v>
      </c>
      <c r="C46" s="48"/>
      <c r="D46" s="48"/>
      <c r="E46" s="47"/>
      <c r="F46" s="88">
        <f>F11</f>
        <v>0</v>
      </c>
      <c r="G46" s="48"/>
      <c r="H46" s="48"/>
    </row>
    <row r="47" spans="1:8" s="106" customFormat="1" ht="15" customHeight="1" x14ac:dyDescent="0.2">
      <c r="A47" s="66" t="s">
        <v>11</v>
      </c>
      <c r="B47" s="100" t="s">
        <v>36</v>
      </c>
      <c r="C47" s="48"/>
      <c r="D47" s="48"/>
      <c r="E47" s="47"/>
      <c r="F47" s="89">
        <f>F22</f>
        <v>0</v>
      </c>
      <c r="G47" s="48"/>
      <c r="H47" s="48"/>
    </row>
    <row r="48" spans="1:8" s="106" customFormat="1" ht="15" customHeight="1" x14ac:dyDescent="0.2">
      <c r="A48" s="51" t="s">
        <v>12</v>
      </c>
      <c r="B48" s="100" t="s">
        <v>37</v>
      </c>
      <c r="C48" s="48"/>
      <c r="D48" s="48"/>
      <c r="E48" s="47"/>
      <c r="F48" s="89">
        <f>F29</f>
        <v>0</v>
      </c>
      <c r="G48" s="48"/>
      <c r="H48" s="48"/>
    </row>
    <row r="49" spans="1:9" s="106" customFormat="1" ht="15" customHeight="1" x14ac:dyDescent="0.2">
      <c r="A49" s="109" t="s">
        <v>27</v>
      </c>
      <c r="B49" s="100" t="s">
        <v>32</v>
      </c>
      <c r="C49" s="48"/>
      <c r="D49" s="48"/>
      <c r="E49" s="47"/>
      <c r="F49" s="89">
        <f>F37</f>
        <v>0</v>
      </c>
      <c r="G49" s="48"/>
      <c r="H49" s="48"/>
    </row>
    <row r="50" spans="1:9" s="106" customFormat="1" ht="15" customHeight="1" x14ac:dyDescent="0.2">
      <c r="A50" s="101" t="s">
        <v>28</v>
      </c>
      <c r="B50" s="102" t="s">
        <v>39</v>
      </c>
      <c r="C50" s="103"/>
      <c r="D50" s="103"/>
      <c r="E50" s="188"/>
      <c r="F50" s="104">
        <f>F42</f>
        <v>0</v>
      </c>
      <c r="G50" s="48"/>
      <c r="H50" s="48"/>
    </row>
    <row r="51" spans="1:9" s="48" customFormat="1" ht="20.100000000000001" customHeight="1" x14ac:dyDescent="0.2">
      <c r="A51" s="51"/>
      <c r="B51" s="90"/>
      <c r="E51" s="51"/>
      <c r="F51" s="91">
        <f>SUM(F46:F50)</f>
        <v>0</v>
      </c>
      <c r="I51" s="106"/>
    </row>
    <row r="52" spans="1:9" s="48" customFormat="1" ht="20.100000000000001" customHeight="1" x14ac:dyDescent="0.2">
      <c r="A52" s="165" t="s">
        <v>56</v>
      </c>
      <c r="B52" s="165"/>
      <c r="C52" s="165"/>
      <c r="D52" s="165"/>
      <c r="E52" s="92"/>
      <c r="F52" s="93">
        <f>SUM(F46:F51)</f>
        <v>0</v>
      </c>
      <c r="I52" s="106"/>
    </row>
    <row r="53" spans="1:9" s="48" customFormat="1" ht="20.100000000000001" customHeight="1" x14ac:dyDescent="0.2">
      <c r="A53" s="51"/>
      <c r="B53" s="12"/>
      <c r="C53" s="11"/>
      <c r="D53" s="18"/>
      <c r="E53" s="12"/>
      <c r="F53" s="17"/>
      <c r="I53" s="106"/>
    </row>
    <row r="54" spans="1:9" s="48" customFormat="1" ht="20.100000000000001" customHeight="1" x14ac:dyDescent="0.2">
      <c r="A54" s="51"/>
      <c r="B54" s="12"/>
      <c r="C54" s="11"/>
      <c r="D54" s="18"/>
      <c r="E54" s="12"/>
      <c r="F54" s="17"/>
      <c r="I54" s="106"/>
    </row>
    <row r="55" spans="1:9" s="48" customFormat="1" ht="20.100000000000001" customHeight="1" x14ac:dyDescent="0.2">
      <c r="A55" s="51"/>
      <c r="B55" s="12"/>
      <c r="C55" s="11"/>
      <c r="D55" s="18"/>
      <c r="E55" s="12"/>
      <c r="F55" s="17"/>
      <c r="I55" s="106"/>
    </row>
    <row r="56" spans="1:9" s="48" customFormat="1" x14ac:dyDescent="0.2">
      <c r="A56" s="51"/>
      <c r="B56" s="12"/>
      <c r="C56" s="11"/>
      <c r="D56" s="18"/>
      <c r="E56" s="12"/>
      <c r="F56" s="17"/>
      <c r="I56" s="106"/>
    </row>
    <row r="57" spans="1:9" s="48" customFormat="1" x14ac:dyDescent="0.2">
      <c r="A57" s="51"/>
      <c r="B57" s="12"/>
      <c r="C57" s="11"/>
      <c r="D57" s="18"/>
      <c r="E57" s="12"/>
      <c r="F57" s="17"/>
      <c r="I57" s="106"/>
    </row>
    <row r="58" spans="1:9" s="48" customFormat="1" ht="8.25" customHeight="1" x14ac:dyDescent="0.2">
      <c r="A58" s="51"/>
      <c r="B58" s="12"/>
      <c r="C58" s="11"/>
      <c r="D58" s="18"/>
      <c r="E58" s="12"/>
      <c r="F58" s="17"/>
      <c r="I58" s="106"/>
    </row>
    <row r="59" spans="1:9" s="48" customFormat="1" ht="12.75" customHeight="1" x14ac:dyDescent="0.2">
      <c r="A59" s="51"/>
      <c r="B59" s="12"/>
      <c r="C59" s="11"/>
      <c r="D59" s="18"/>
      <c r="E59" s="12"/>
      <c r="F59" s="17"/>
      <c r="I59" s="106"/>
    </row>
  </sheetData>
  <sheetProtection selectLockedCells="1" selectUnlockedCells="1"/>
  <dataConsolidate/>
  <mergeCells count="6">
    <mergeCell ref="A52:D52"/>
    <mergeCell ref="A2:F2"/>
    <mergeCell ref="G10:I10"/>
    <mergeCell ref="B29:D29"/>
    <mergeCell ref="B37:D37"/>
    <mergeCell ref="B42:D42"/>
  </mergeCells>
  <printOptions horizontalCentered="1"/>
  <pageMargins left="0.59055118110236227" right="0.55118110236220474" top="1.0236220472440944" bottom="0.55118110236220474" header="0.39370078740157483" footer="0.39370078740157483"/>
  <pageSetup paperSize="9" firstPageNumber="5" orientation="portrait" r:id="rId1"/>
  <headerFooter alignWithMargins="0">
    <oddFooter>&amp;LTroškovnik&amp;R&amp;P/&amp;N</oddFooter>
  </headerFooter>
  <rowBreaks count="1" manualBreakCount="1">
    <brk id="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W32"/>
  <sheetViews>
    <sheetView showZeros="0" view="pageBreakPreview" zoomScaleNormal="100" zoomScaleSheetLayoutView="100" workbookViewId="0">
      <selection activeCell="D8" sqref="D8:D20"/>
    </sheetView>
  </sheetViews>
  <sheetFormatPr defaultColWidth="9.140625" defaultRowHeight="12.75" x14ac:dyDescent="0.2"/>
  <cols>
    <col min="1" max="1" width="4.7109375" style="50" customWidth="1"/>
    <col min="2" max="2" width="5.7109375" style="50" customWidth="1"/>
    <col min="3" max="3" width="51.5703125" style="50" customWidth="1"/>
    <col min="4" max="4" width="20.28515625" style="50" customWidth="1"/>
    <col min="5" max="5" width="4.7109375" style="50" customWidth="1"/>
    <col min="6" max="16384" width="9.140625" style="50"/>
  </cols>
  <sheetData>
    <row r="2" spans="2:257" ht="15.75" x14ac:dyDescent="0.25">
      <c r="B2" s="111" t="s">
        <v>74</v>
      </c>
      <c r="C2" s="112"/>
      <c r="D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</row>
    <row r="3" spans="2:257" x14ac:dyDescent="0.2">
      <c r="B3" s="114"/>
      <c r="C3" s="113"/>
      <c r="D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</row>
    <row r="4" spans="2:257" x14ac:dyDescent="0.2">
      <c r="B4" s="173" t="s">
        <v>40</v>
      </c>
      <c r="C4" s="173"/>
      <c r="D4" s="115" t="s">
        <v>41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</row>
    <row r="5" spans="2:257" x14ac:dyDescent="0.2">
      <c r="B5" s="174"/>
      <c r="C5" s="174"/>
      <c r="D5" s="116" t="s">
        <v>63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  <c r="IW5" s="113"/>
    </row>
    <row r="6" spans="2:257" x14ac:dyDescent="0.2">
      <c r="B6" s="114"/>
      <c r="C6" s="113"/>
      <c r="D6" s="117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  <c r="IW6" s="113"/>
    </row>
    <row r="7" spans="2:257" ht="14.25" x14ac:dyDescent="0.2">
      <c r="B7" s="118"/>
      <c r="C7" s="118"/>
      <c r="D7" s="118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</row>
    <row r="8" spans="2:257" x14ac:dyDescent="0.2">
      <c r="B8" s="171" t="s">
        <v>7</v>
      </c>
      <c r="C8" s="171"/>
      <c r="D8" s="176">
        <f>'Opis stavke'!F11</f>
        <v>0</v>
      </c>
      <c r="F8" s="113"/>
      <c r="G8" s="119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</row>
    <row r="9" spans="2:257" ht="12.6" customHeight="1" x14ac:dyDescent="0.2">
      <c r="B9" s="120"/>
      <c r="C9" s="120"/>
      <c r="D9" s="177"/>
      <c r="F9" s="113"/>
      <c r="G9" s="121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13"/>
    </row>
    <row r="10" spans="2:257" x14ac:dyDescent="0.2">
      <c r="B10" s="171" t="s">
        <v>21</v>
      </c>
      <c r="C10" s="171"/>
      <c r="D10" s="176">
        <f>'Opis stavke'!F22</f>
        <v>0</v>
      </c>
      <c r="F10" s="113"/>
      <c r="G10" s="121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</row>
    <row r="11" spans="2:257" ht="12.6" customHeight="1" x14ac:dyDescent="0.2">
      <c r="B11" s="120"/>
      <c r="C11" s="120"/>
      <c r="D11" s="177"/>
      <c r="F11" s="113"/>
      <c r="G11" s="121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  <c r="IW11" s="113"/>
    </row>
    <row r="12" spans="2:257" x14ac:dyDescent="0.2">
      <c r="B12" s="170" t="s">
        <v>64</v>
      </c>
      <c r="C12" s="171"/>
      <c r="D12" s="176">
        <f>'Opis stavke'!F29</f>
        <v>0</v>
      </c>
      <c r="F12" s="113"/>
      <c r="G12" s="12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</row>
    <row r="13" spans="2:257" x14ac:dyDescent="0.2">
      <c r="B13" s="150"/>
      <c r="C13" s="120"/>
      <c r="D13" s="177"/>
      <c r="F13" s="113"/>
      <c r="G13" s="12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</row>
    <row r="14" spans="2:257" x14ac:dyDescent="0.2">
      <c r="B14" s="170" t="s">
        <v>65</v>
      </c>
      <c r="C14" s="171"/>
      <c r="D14" s="176">
        <f>'Opis stavke'!F37</f>
        <v>0</v>
      </c>
      <c r="F14" s="113"/>
      <c r="G14" s="121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</row>
    <row r="15" spans="2:257" x14ac:dyDescent="0.2">
      <c r="B15" s="150"/>
      <c r="C15" s="120"/>
      <c r="D15" s="177"/>
      <c r="F15" s="113"/>
      <c r="G15" s="121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</row>
    <row r="16" spans="2:257" x14ac:dyDescent="0.2">
      <c r="B16" s="170" t="s">
        <v>66</v>
      </c>
      <c r="C16" s="171"/>
      <c r="D16" s="176">
        <f>'Opis stavke'!F42</f>
        <v>0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</row>
    <row r="17" spans="2:257" x14ac:dyDescent="0.2">
      <c r="B17" s="134"/>
      <c r="C17" s="151"/>
      <c r="D17" s="176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</row>
    <row r="18" spans="2:257" ht="15.75" x14ac:dyDescent="0.2">
      <c r="B18" s="122" t="s">
        <v>42</v>
      </c>
      <c r="C18" s="123"/>
      <c r="D18" s="178">
        <f>SUM(D8:D16)</f>
        <v>0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</row>
    <row r="19" spans="2:257" ht="13.5" thickBot="1" x14ac:dyDescent="0.25">
      <c r="B19" s="124" t="s">
        <v>43</v>
      </c>
      <c r="C19" s="125"/>
      <c r="D19" s="179">
        <f>D18*0.25</f>
        <v>0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</row>
    <row r="20" spans="2:257" ht="16.5" thickTop="1" x14ac:dyDescent="0.2">
      <c r="B20" s="126" t="s">
        <v>44</v>
      </c>
      <c r="C20" s="127"/>
      <c r="D20" s="180">
        <f>SUM(D18:D19)</f>
        <v>0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</row>
    <row r="21" spans="2:257" ht="15.75" x14ac:dyDescent="0.2">
      <c r="B21" s="128"/>
      <c r="C21" s="113"/>
      <c r="D21" s="129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</row>
    <row r="22" spans="2:257" x14ac:dyDescent="0.2">
      <c r="B22" s="11"/>
      <c r="C22" s="12"/>
      <c r="D22" s="12"/>
      <c r="E22" s="1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  <c r="IW22" s="113"/>
    </row>
    <row r="23" spans="2:257" x14ac:dyDescent="0.2">
      <c r="B23" s="131"/>
      <c r="C23" s="131" t="s">
        <v>77</v>
      </c>
      <c r="D23" s="12"/>
      <c r="E23" s="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  <c r="IW23" s="113"/>
    </row>
    <row r="24" spans="2:257" x14ac:dyDescent="0.2">
      <c r="B24" s="11"/>
      <c r="C24" s="12"/>
      <c r="D24" s="12"/>
      <c r="E24" s="12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  <c r="IW24" s="113"/>
    </row>
    <row r="25" spans="2:257" x14ac:dyDescent="0.2">
      <c r="B25" s="11"/>
      <c r="C25" s="175" t="s">
        <v>78</v>
      </c>
      <c r="D25" s="12"/>
      <c r="E25" s="1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  <c r="IW25" s="113"/>
    </row>
    <row r="26" spans="2:257" x14ac:dyDescent="0.2">
      <c r="B26" s="11"/>
      <c r="C26" s="12"/>
      <c r="D26" s="12"/>
      <c r="E26" s="12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  <c r="IW26" s="113"/>
    </row>
    <row r="27" spans="2:257" x14ac:dyDescent="0.2">
      <c r="B27" s="11"/>
      <c r="C27" s="12"/>
      <c r="D27" s="12"/>
      <c r="E27" s="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  <c r="IW27" s="113"/>
    </row>
    <row r="28" spans="2:257" x14ac:dyDescent="0.2">
      <c r="B28" s="11"/>
      <c r="C28" s="12"/>
      <c r="D28" s="12"/>
      <c r="E28" s="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  <c r="IW28" s="113"/>
    </row>
    <row r="29" spans="2:257" x14ac:dyDescent="0.2">
      <c r="B29" s="172"/>
      <c r="C29" s="172"/>
      <c r="D29" s="12"/>
      <c r="E29" s="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  <c r="IW29" s="113"/>
    </row>
    <row r="30" spans="2:257" x14ac:dyDescent="0.2">
      <c r="B30" s="131"/>
      <c r="C30" s="12"/>
      <c r="D30" s="12"/>
      <c r="E30" s="12"/>
      <c r="F30" s="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  <c r="IW30" s="113"/>
    </row>
    <row r="31" spans="2:257" x14ac:dyDescent="0.2">
      <c r="B31" s="11"/>
      <c r="C31" s="12"/>
      <c r="D31" s="12"/>
      <c r="E31" s="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  <c r="IW31" s="113"/>
    </row>
    <row r="32" spans="2:257" x14ac:dyDescent="0.2">
      <c r="B32" s="113"/>
      <c r="C32" s="130"/>
      <c r="D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  <c r="IW32" s="113"/>
    </row>
  </sheetData>
  <mergeCells count="7">
    <mergeCell ref="B12:C12"/>
    <mergeCell ref="B29:C29"/>
    <mergeCell ref="B4:C5"/>
    <mergeCell ref="B8:C8"/>
    <mergeCell ref="B10:C10"/>
    <mergeCell ref="B14:C14"/>
    <mergeCell ref="B16:C16"/>
  </mergeCells>
  <pageMargins left="0.70866141732283472" right="0.70866141732283472" top="1.0629921259842521" bottom="0.74803149606299213" header="0.31496062992125984" footer="0.31496062992125984"/>
  <pageSetup paperSize="9" firstPageNumber="59" orientation="portrait" r:id="rId1"/>
  <headerFooter>
    <oddHeader>&amp;L&amp;14PIŠKUR PROJEKTI d.o.o.
&amp;12Vinogradi I 2A, PETRINJA&amp;14
&amp;R&amp;12TD: P 39/22
Petrinja, siječanj 2022.</oddHeader>
    <oddFooter>&amp;LTroškovnik&amp;R&amp;P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</vt:lpstr>
      <vt:lpstr>Opis stavke</vt:lpstr>
      <vt:lpstr>REKAPITULACIJA</vt:lpstr>
      <vt:lpstr>opći!Ispis_naslova</vt:lpstr>
      <vt:lpstr>'Opis stavke'!Ispis_naslova</vt:lpstr>
      <vt:lpstr>opći!Podrucje_ispisa</vt:lpstr>
      <vt:lpstr>'Opis stavke'!Podrucje_ispisa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MaMiS</dc:creator>
  <cp:lastModifiedBy>Korisnik</cp:lastModifiedBy>
  <cp:lastPrinted>2024-01-24T19:35:20Z</cp:lastPrinted>
  <dcterms:created xsi:type="dcterms:W3CDTF">2017-05-09T13:12:23Z</dcterms:created>
  <dcterms:modified xsi:type="dcterms:W3CDTF">2024-01-31T07:54:45Z</dcterms:modified>
</cp:coreProperties>
</file>