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uda\Desktop\Stari Desktop\BILJEŠKE UZ FINANCIJSKE IZVJEŠTAJE\2021.GODINA\31.12.2021\"/>
    </mc:Choice>
  </mc:AlternateContent>
  <xr:revisionPtr revIDLastSave="0" documentId="13_ncr:1_{F5804CA0-0EDC-455F-953F-A8E359D1A07B}" xr6:coauthVersionLast="47" xr6:coauthVersionMax="47" xr10:uidLastSave="{00000000-0000-0000-0000-000000000000}"/>
  <bookViews>
    <workbookView xWindow="-108" yWindow="-108" windowWidth="23256" windowHeight="12576" xr2:uid="{B958EC96-4696-48BE-AEF6-2DB485D2AA32}"/>
  </bookViews>
  <sheets>
    <sheet name="31.12.2021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1" i="1" l="1"/>
  <c r="E71" i="1"/>
  <c r="G70" i="1"/>
  <c r="G69" i="1"/>
  <c r="G67" i="1"/>
  <c r="G66" i="1"/>
  <c r="G65" i="1"/>
  <c r="F60" i="1"/>
  <c r="F62" i="1" s="1"/>
  <c r="E60" i="1"/>
  <c r="E62" i="1" s="1"/>
  <c r="D60" i="1"/>
  <c r="D62" i="1" s="1"/>
  <c r="G58" i="1"/>
  <c r="G60" i="1" s="1"/>
  <c r="G62" i="1" s="1"/>
  <c r="D49" i="1"/>
  <c r="C49" i="1"/>
  <c r="B49" i="1"/>
  <c r="E48" i="1"/>
  <c r="E49" i="1" s="1"/>
  <c r="D45" i="1"/>
  <c r="C45" i="1"/>
  <c r="B45" i="1"/>
  <c r="E44" i="1"/>
  <c r="E43" i="1"/>
  <c r="E42" i="1"/>
  <c r="E33" i="1"/>
  <c r="D33" i="1"/>
  <c r="C33" i="1"/>
  <c r="B33" i="1"/>
  <c r="D29" i="1"/>
  <c r="C29" i="1"/>
  <c r="B29" i="1"/>
  <c r="E27" i="1"/>
  <c r="E29" i="1" s="1"/>
  <c r="G71" i="1" l="1"/>
  <c r="E45" i="1"/>
</calcChain>
</file>

<file path=xl/sharedStrings.xml><?xml version="1.0" encoding="utf-8"?>
<sst xmlns="http://schemas.openxmlformats.org/spreadsheetml/2006/main" count="127" uniqueCount="83">
  <si>
    <t>Tablica danih zajmova i primljenih otplata</t>
  </si>
  <si>
    <t>Naziv pravne</t>
  </si>
  <si>
    <t>Stanje zajma</t>
  </si>
  <si>
    <t xml:space="preserve">Primljene </t>
  </si>
  <si>
    <t>Dani zajmovi</t>
  </si>
  <si>
    <t xml:space="preserve">Stanje </t>
  </si>
  <si>
    <t>Revalorizacija</t>
  </si>
  <si>
    <t>Datum</t>
  </si>
  <si>
    <t>osobe</t>
  </si>
  <si>
    <t>01.01.</t>
  </si>
  <si>
    <t>otplate</t>
  </si>
  <si>
    <t>u tekućoj godini</t>
  </si>
  <si>
    <t>zajma</t>
  </si>
  <si>
    <t>tečajne razlike</t>
  </si>
  <si>
    <t>izdavanja</t>
  </si>
  <si>
    <t>dospijeća</t>
  </si>
  <si>
    <t>2021.</t>
  </si>
  <si>
    <t>glavnice</t>
  </si>
  <si>
    <t>31.12.2021.</t>
  </si>
  <si>
    <t>A1. Tuzemni</t>
  </si>
  <si>
    <t>kratkoročni zajmovi</t>
  </si>
  <si>
    <t>UKUPNO POD A1</t>
  </si>
  <si>
    <t>A2. Tuzemni</t>
  </si>
  <si>
    <t>dugoročni zajmovi</t>
  </si>
  <si>
    <t>UKUPNO POD A2</t>
  </si>
  <si>
    <t>B1. Inozemni</t>
  </si>
  <si>
    <t>UKUPNO POD B1.</t>
  </si>
  <si>
    <t>B2. Inozemni</t>
  </si>
  <si>
    <t>UKUPNO POD B2.</t>
  </si>
  <si>
    <t>Pregled dospjelih kamata na zajmove</t>
  </si>
  <si>
    <t>Stanje</t>
  </si>
  <si>
    <t xml:space="preserve">Kamate </t>
  </si>
  <si>
    <t>Kamate</t>
  </si>
  <si>
    <t>Opis</t>
  </si>
  <si>
    <t>dospjele u</t>
  </si>
  <si>
    <t xml:space="preserve">plaćene </t>
  </si>
  <si>
    <t>tekućoj godini</t>
  </si>
  <si>
    <t>A. Kamate po primljenim zajmovima</t>
  </si>
  <si>
    <t>A1. po tuzemnim zajmovima</t>
  </si>
  <si>
    <t>A2. po inozemnim zajmovima</t>
  </si>
  <si>
    <t>UKUPNO POD A</t>
  </si>
  <si>
    <t>B. Kamate po danim zajmovima</t>
  </si>
  <si>
    <t>B 1. po tuzemnim zajmovima</t>
  </si>
  <si>
    <t>b 2. po inozemnim zajmovima</t>
  </si>
  <si>
    <t>UKUPNO POD B</t>
  </si>
  <si>
    <t>Otplate</t>
  </si>
  <si>
    <t>Primljeni</t>
  </si>
  <si>
    <t>Revalorizacija/</t>
  </si>
  <si>
    <t>zajmovi u</t>
  </si>
  <si>
    <t>primanja</t>
  </si>
  <si>
    <t>tekuć.god.</t>
  </si>
  <si>
    <t>u tekućoj god.</t>
  </si>
  <si>
    <t>PRIVREDNA BANKA DD - DOPUŠTENO PREKORAČENJE PO TRANSAKCIJKOM RAČUNU</t>
  </si>
  <si>
    <t>-</t>
  </si>
  <si>
    <t>DRŽAVNI PRORAČUN - Beskamatni zajam po osnovi povrata po godišnjoj prijavi za 2020.</t>
  </si>
  <si>
    <t>DRŽAVNI PRORAČUN - Beskamatni zajam po osnovi povrata po godišnjoj prijavi za 2019.</t>
  </si>
  <si>
    <t>Krapinsko zagorska županija</t>
  </si>
  <si>
    <t>B1. Inozemni kratkoročni zajmovi</t>
  </si>
  <si>
    <t>B2. Inozemni dugoročni zajmovi</t>
  </si>
  <si>
    <t>Tablica primljenih robnih kredita i financijskih najmova</t>
  </si>
  <si>
    <t>Naziv pravne osobe</t>
  </si>
  <si>
    <t>Opis vrste kredita i aranžmana</t>
  </si>
  <si>
    <t>stanje 31.12.2020.</t>
  </si>
  <si>
    <t>otlata glavnice 2021.</t>
  </si>
  <si>
    <t>stanje 31.12.2021.</t>
  </si>
  <si>
    <t>A1. Primljeni robni kredit</t>
  </si>
  <si>
    <t>ZA UREĐENJE POSLOVNOG PROSTORA</t>
  </si>
  <si>
    <t>ukupno zaduženje</t>
  </si>
  <si>
    <t xml:space="preserve">1. TRGOSTIL DD Donja Stubica </t>
  </si>
  <si>
    <t>uređenje Društvenog doma Mokrice</t>
  </si>
  <si>
    <t>uređenje Društvenog doma Slatina</t>
  </si>
  <si>
    <t>1. SA-ŠA ELEKTRO J.D.O.O.</t>
  </si>
  <si>
    <t>A2. Financijski najmovi</t>
  </si>
  <si>
    <t>IMPULS LEASING D.O.O.</t>
  </si>
  <si>
    <t>TRAKTOR GOLDONY ENERGY 80</t>
  </si>
  <si>
    <t>UGOVOR 34956/18   RAZDOBLJE:15.02.2019.-15.01.2024.. GODINE</t>
  </si>
  <si>
    <t>BKS LEASING CROATIA DOO</t>
  </si>
  <si>
    <t>TERETNO VOZILO FIAT FULLBACK 2,4 MJT</t>
  </si>
  <si>
    <t>UGOVOR 6328/19   RAZDOBLJE:09.06.19.-01.04.2024. GODINE</t>
  </si>
  <si>
    <t>TRAKTOR ZA ZIMSKU SLUŽBU (nab.vrijednost:690.826,65)</t>
  </si>
  <si>
    <t>UGOVOR 7026/20   RAZDOBLJE:02.03.2020.-03.03.2025. GODINE</t>
  </si>
  <si>
    <t xml:space="preserve">GRAD OROSLAVJE              </t>
  </si>
  <si>
    <t xml:space="preserve">PRIMLJENI I DANI ZAJMOVI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</si>
</sst>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0" x14ac:knownFonts="1">
    <font>
      <sz val="10"/>
      <name val="Arial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3" tint="-0.24997711111789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 Narrow"/>
      <family val="2"/>
      <charset val="238"/>
    </font>
    <font>
      <u/>
      <sz val="9"/>
      <name val="Calibri"/>
      <family val="2"/>
      <charset val="238"/>
      <scheme val="minor"/>
    </font>
    <font>
      <sz val="9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11" xfId="0" applyFont="1" applyBorder="1"/>
    <xf numFmtId="164" fontId="1" fillId="0" borderId="12" xfId="1" applyFont="1" applyBorder="1"/>
    <xf numFmtId="0" fontId="2" fillId="2" borderId="8" xfId="0" applyFont="1" applyFill="1" applyBorder="1"/>
    <xf numFmtId="164" fontId="2" fillId="2" borderId="8" xfId="1" applyFont="1" applyFill="1" applyBorder="1"/>
    <xf numFmtId="164" fontId="2" fillId="2" borderId="8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6" xfId="0" applyFont="1" applyBorder="1"/>
    <xf numFmtId="164" fontId="1" fillId="0" borderId="0" xfId="1" applyFont="1" applyBorder="1"/>
    <xf numFmtId="164" fontId="1" fillId="0" borderId="0" xfId="1" applyFont="1" applyBorder="1" applyAlignment="1">
      <alignment horizontal="center"/>
    </xf>
    <xf numFmtId="164" fontId="1" fillId="0" borderId="12" xfId="1" applyFont="1" applyBorder="1" applyAlignment="1">
      <alignment horizontal="center"/>
    </xf>
    <xf numFmtId="4" fontId="2" fillId="2" borderId="8" xfId="0" applyNumberFormat="1" applyFont="1" applyFill="1" applyBorder="1"/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/>
    <xf numFmtId="164" fontId="1" fillId="0" borderId="8" xfId="1" applyFont="1" applyBorder="1"/>
    <xf numFmtId="164" fontId="2" fillId="0" borderId="0" xfId="1" applyFont="1" applyBorder="1"/>
    <xf numFmtId="164" fontId="2" fillId="0" borderId="7" xfId="1" applyFont="1" applyBorder="1"/>
    <xf numFmtId="0" fontId="1" fillId="0" borderId="13" xfId="0" applyFont="1" applyBorder="1" applyAlignment="1">
      <alignment horizontal="center"/>
    </xf>
    <xf numFmtId="0" fontId="2" fillId="3" borderId="2" xfId="0" applyFont="1" applyFill="1" applyBorder="1"/>
    <xf numFmtId="4" fontId="2" fillId="0" borderId="3" xfId="0" applyNumberFormat="1" applyFont="1" applyBorder="1"/>
    <xf numFmtId="0" fontId="2" fillId="0" borderId="3" xfId="0" applyFont="1" applyBorder="1"/>
    <xf numFmtId="0" fontId="2" fillId="3" borderId="6" xfId="0" applyFont="1" applyFill="1" applyBorder="1"/>
    <xf numFmtId="4" fontId="2" fillId="0" borderId="0" xfId="0" applyNumberFormat="1" applyFont="1"/>
    <xf numFmtId="0" fontId="4" fillId="0" borderId="8" xfId="0" applyFont="1" applyBorder="1" applyAlignment="1">
      <alignment wrapText="1"/>
    </xf>
    <xf numFmtId="164" fontId="1" fillId="0" borderId="8" xfId="1" applyFont="1" applyBorder="1" applyAlignment="1">
      <alignment horizontal="center" vertical="center"/>
    </xf>
    <xf numFmtId="164" fontId="1" fillId="0" borderId="8" xfId="1" applyFont="1" applyBorder="1" applyAlignment="1">
      <alignment horizontal="center"/>
    </xf>
    <xf numFmtId="164" fontId="1" fillId="0" borderId="8" xfId="1" applyFont="1" applyBorder="1" applyAlignment="1">
      <alignment horizontal="left"/>
    </xf>
    <xf numFmtId="164" fontId="2" fillId="0" borderId="0" xfId="1" applyFont="1" applyBorder="1" applyAlignment="1">
      <alignment horizontal="center" vertical="center"/>
    </xf>
    <xf numFmtId="164" fontId="2" fillId="0" borderId="0" xfId="1" applyFont="1" applyBorder="1" applyAlignment="1">
      <alignment horizontal="center"/>
    </xf>
    <xf numFmtId="164" fontId="2" fillId="0" borderId="7" xfId="1" applyFont="1" applyBorder="1" applyAlignment="1">
      <alignment horizontal="center"/>
    </xf>
    <xf numFmtId="0" fontId="2" fillId="0" borderId="11" xfId="0" applyFont="1" applyBorder="1"/>
    <xf numFmtId="0" fontId="2" fillId="2" borderId="9" xfId="0" applyFont="1" applyFill="1" applyBorder="1"/>
    <xf numFmtId="164" fontId="1" fillId="0" borderId="7" xfId="1" applyFont="1" applyBorder="1"/>
    <xf numFmtId="164" fontId="1" fillId="0" borderId="0" xfId="1" applyFont="1"/>
    <xf numFmtId="0" fontId="2" fillId="3" borderId="0" xfId="0" applyFont="1" applyFill="1"/>
    <xf numFmtId="164" fontId="2" fillId="3" borderId="0" xfId="1" applyFont="1" applyFill="1"/>
    <xf numFmtId="0" fontId="1" fillId="4" borderId="8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3" borderId="9" xfId="0" applyFont="1" applyFill="1" applyBorder="1"/>
    <xf numFmtId="0" fontId="2" fillId="0" borderId="10" xfId="0" applyFont="1" applyBorder="1"/>
    <xf numFmtId="0" fontId="5" fillId="0" borderId="8" xfId="0" applyFont="1" applyBorder="1" applyAlignment="1">
      <alignment horizontal="center"/>
    </xf>
    <xf numFmtId="164" fontId="2" fillId="4" borderId="14" xfId="1" applyFont="1" applyFill="1" applyBorder="1"/>
    <xf numFmtId="164" fontId="2" fillId="0" borderId="14" xfId="1" applyFont="1" applyBorder="1"/>
    <xf numFmtId="164" fontId="6" fillId="0" borderId="8" xfId="1" applyFont="1" applyBorder="1"/>
    <xf numFmtId="164" fontId="1" fillId="4" borderId="8" xfId="1" applyFont="1" applyFill="1" applyBorder="1"/>
    <xf numFmtId="0" fontId="1" fillId="4" borderId="8" xfId="0" applyFont="1" applyFill="1" applyBorder="1"/>
    <xf numFmtId="164" fontId="6" fillId="4" borderId="8" xfId="1" applyFont="1" applyFill="1" applyBorder="1"/>
    <xf numFmtId="164" fontId="2" fillId="4" borderId="8" xfId="1" applyFont="1" applyFill="1" applyBorder="1"/>
    <xf numFmtId="0" fontId="2" fillId="2" borderId="15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164" fontId="5" fillId="2" borderId="12" xfId="0" applyNumberFormat="1" applyFont="1" applyFill="1" applyBorder="1"/>
    <xf numFmtId="164" fontId="2" fillId="2" borderId="12" xfId="0" applyNumberFormat="1" applyFont="1" applyFill="1" applyBorder="1"/>
    <xf numFmtId="164" fontId="2" fillId="0" borderId="0" xfId="1" applyFont="1" applyFill="1" applyBorder="1"/>
    <xf numFmtId="164" fontId="2" fillId="0" borderId="7" xfId="1" applyFont="1" applyFill="1" applyBorder="1"/>
    <xf numFmtId="0" fontId="1" fillId="4" borderId="1" xfId="0" applyFont="1" applyFill="1" applyBorder="1" applyAlignment="1">
      <alignment horizontal="center" wrapText="1"/>
    </xf>
    <xf numFmtId="0" fontId="1" fillId="0" borderId="4" xfId="0" applyFont="1" applyBorder="1"/>
    <xf numFmtId="164" fontId="1" fillId="0" borderId="4" xfId="1" applyFont="1" applyBorder="1"/>
    <xf numFmtId="164" fontId="1" fillId="0" borderId="3" xfId="1" applyFont="1" applyBorder="1"/>
    <xf numFmtId="164" fontId="1" fillId="0" borderId="1" xfId="1" applyFont="1" applyBorder="1"/>
    <xf numFmtId="0" fontId="1" fillId="0" borderId="12" xfId="0" applyFont="1" applyBorder="1"/>
    <xf numFmtId="0" fontId="1" fillId="0" borderId="16" xfId="0" applyFont="1" applyBorder="1"/>
    <xf numFmtId="164" fontId="1" fillId="0" borderId="16" xfId="1" applyFont="1" applyBorder="1"/>
    <xf numFmtId="164" fontId="1" fillId="0" borderId="15" xfId="1" applyFont="1" applyBorder="1"/>
    <xf numFmtId="164" fontId="1" fillId="0" borderId="0" xfId="1" applyFont="1" applyFill="1" applyBorder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2" applyFont="1"/>
    <xf numFmtId="49" fontId="1" fillId="0" borderId="0" xfId="2" applyNumberFormat="1" applyFont="1"/>
    <xf numFmtId="49" fontId="2" fillId="0" borderId="0" xfId="2" applyNumberFormat="1" applyFont="1"/>
    <xf numFmtId="0" fontId="8" fillId="0" borderId="0" xfId="2" applyFont="1"/>
    <xf numFmtId="49" fontId="1" fillId="0" borderId="0" xfId="2" applyNumberFormat="1" applyFont="1" applyAlignment="1">
      <alignment horizontal="right"/>
    </xf>
    <xf numFmtId="0" fontId="9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3">
    <cellStyle name="Normalno" xfId="0" builtinId="0"/>
    <cellStyle name="Obično 2" xfId="2" xr:uid="{63CD6181-E282-4222-AD3F-64B1A44022BF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640D9-58EF-4DBD-9CFF-2E4F61E46C80}">
  <dimension ref="A1:I107"/>
  <sheetViews>
    <sheetView tabSelected="1" zoomScaleNormal="100" workbookViewId="0">
      <selection activeCell="M61" sqref="M61"/>
    </sheetView>
  </sheetViews>
  <sheetFormatPr defaultRowHeight="12" x14ac:dyDescent="0.25"/>
  <cols>
    <col min="1" max="1" width="36.109375" style="1" customWidth="1"/>
    <col min="2" max="2" width="13.6640625" style="1" customWidth="1"/>
    <col min="3" max="3" width="15.5546875" style="1" customWidth="1"/>
    <col min="4" max="4" width="15" style="1" customWidth="1"/>
    <col min="5" max="5" width="14.44140625" style="1" customWidth="1"/>
    <col min="6" max="6" width="16.6640625" style="1" customWidth="1"/>
    <col min="7" max="7" width="12.88671875" style="1" customWidth="1"/>
    <col min="8" max="8" width="15.109375" style="1" customWidth="1"/>
    <col min="9" max="10" width="2.44140625" style="1" customWidth="1"/>
    <col min="11" max="11" width="1" style="1" customWidth="1"/>
    <col min="12" max="16384" width="8.88671875" style="1"/>
  </cols>
  <sheetData>
    <row r="1" spans="1:8" s="91" customFormat="1" ht="15" x14ac:dyDescent="0.4">
      <c r="A1" s="91" t="s">
        <v>81</v>
      </c>
    </row>
    <row r="2" spans="1:8" s="91" customFormat="1" ht="15" x14ac:dyDescent="0.4">
      <c r="B2" s="91" t="s">
        <v>82</v>
      </c>
    </row>
    <row r="4" spans="1:8" x14ac:dyDescent="0.25">
      <c r="A4" s="2" t="s">
        <v>0</v>
      </c>
      <c r="B4" s="2"/>
      <c r="C4" s="2"/>
    </row>
    <row r="5" spans="1:8" x14ac:dyDescent="0.25">
      <c r="A5" s="3" t="s">
        <v>1</v>
      </c>
      <c r="B5" s="4" t="s">
        <v>2</v>
      </c>
      <c r="C5" s="3" t="s">
        <v>3</v>
      </c>
      <c r="D5" s="5" t="s">
        <v>4</v>
      </c>
      <c r="E5" s="3" t="s">
        <v>5</v>
      </c>
      <c r="F5" s="5" t="s">
        <v>6</v>
      </c>
      <c r="G5" s="3" t="s">
        <v>7</v>
      </c>
      <c r="H5" s="6" t="s">
        <v>7</v>
      </c>
    </row>
    <row r="6" spans="1:8" x14ac:dyDescent="0.25">
      <c r="A6" s="7" t="s">
        <v>8</v>
      </c>
      <c r="B6" s="8" t="s">
        <v>9</v>
      </c>
      <c r="C6" s="7" t="s">
        <v>10</v>
      </c>
      <c r="D6" s="9" t="s">
        <v>11</v>
      </c>
      <c r="E6" s="7" t="s">
        <v>12</v>
      </c>
      <c r="F6" s="9" t="s">
        <v>13</v>
      </c>
      <c r="G6" s="7" t="s">
        <v>14</v>
      </c>
      <c r="H6" s="10" t="s">
        <v>15</v>
      </c>
    </row>
    <row r="7" spans="1:8" x14ac:dyDescent="0.25">
      <c r="A7" s="7"/>
      <c r="B7" s="8" t="s">
        <v>16</v>
      </c>
      <c r="C7" s="7" t="s">
        <v>17</v>
      </c>
      <c r="D7" s="9"/>
      <c r="E7" s="7" t="s">
        <v>18</v>
      </c>
      <c r="F7" s="9" t="s">
        <v>11</v>
      </c>
      <c r="G7" s="7" t="s">
        <v>12</v>
      </c>
      <c r="H7" s="10" t="s">
        <v>12</v>
      </c>
    </row>
    <row r="8" spans="1:8" x14ac:dyDescent="0.25">
      <c r="A8" s="11">
        <v>1</v>
      </c>
      <c r="B8" s="12">
        <v>2</v>
      </c>
      <c r="C8" s="11">
        <v>3</v>
      </c>
      <c r="D8" s="13">
        <v>4</v>
      </c>
      <c r="E8" s="11">
        <v>5</v>
      </c>
      <c r="F8" s="13">
        <v>6</v>
      </c>
      <c r="G8" s="11">
        <v>7</v>
      </c>
      <c r="H8" s="11">
        <v>8</v>
      </c>
    </row>
    <row r="9" spans="1:8" x14ac:dyDescent="0.25">
      <c r="A9" s="14" t="s">
        <v>19</v>
      </c>
      <c r="B9" s="15"/>
      <c r="C9" s="16"/>
      <c r="D9" s="16"/>
      <c r="E9" s="16"/>
      <c r="F9" s="16"/>
      <c r="H9" s="17"/>
    </row>
    <row r="10" spans="1:8" x14ac:dyDescent="0.25">
      <c r="A10" s="18" t="s">
        <v>20</v>
      </c>
      <c r="B10" s="19"/>
      <c r="C10" s="19"/>
      <c r="D10" s="19"/>
      <c r="E10" s="19"/>
      <c r="F10" s="19"/>
      <c r="H10" s="17"/>
    </row>
    <row r="11" spans="1:8" x14ac:dyDescent="0.25">
      <c r="A11" s="20" t="s">
        <v>21</v>
      </c>
      <c r="B11" s="21"/>
      <c r="C11" s="22"/>
      <c r="D11" s="22"/>
      <c r="E11" s="21"/>
      <c r="F11" s="22"/>
      <c r="G11" s="23"/>
      <c r="H11" s="23"/>
    </row>
    <row r="12" spans="1:8" x14ac:dyDescent="0.25">
      <c r="A12" s="24" t="s">
        <v>22</v>
      </c>
      <c r="B12" s="25"/>
      <c r="C12" s="26"/>
      <c r="D12" s="26"/>
      <c r="E12" s="25"/>
      <c r="F12" s="26"/>
      <c r="G12" s="9"/>
      <c r="H12" s="10"/>
    </row>
    <row r="13" spans="1:8" x14ac:dyDescent="0.25">
      <c r="A13" s="18" t="s">
        <v>23</v>
      </c>
      <c r="B13" s="19"/>
      <c r="C13" s="27"/>
      <c r="D13" s="27"/>
      <c r="E13" s="19"/>
      <c r="F13" s="27"/>
      <c r="G13" s="9"/>
      <c r="H13" s="10"/>
    </row>
    <row r="14" spans="1:8" x14ac:dyDescent="0.25">
      <c r="A14" s="20" t="s">
        <v>24</v>
      </c>
      <c r="B14" s="21"/>
      <c r="C14" s="21"/>
      <c r="D14" s="21"/>
      <c r="E14" s="21"/>
      <c r="F14" s="21"/>
      <c r="G14" s="28"/>
      <c r="H14" s="28"/>
    </row>
    <row r="15" spans="1:8" x14ac:dyDescent="0.25">
      <c r="A15" s="24" t="s">
        <v>25</v>
      </c>
      <c r="B15" s="25"/>
      <c r="C15" s="25"/>
      <c r="D15" s="25"/>
      <c r="E15" s="25"/>
      <c r="F15" s="25"/>
      <c r="H15" s="17"/>
    </row>
    <row r="16" spans="1:8" x14ac:dyDescent="0.25">
      <c r="A16" s="18" t="s">
        <v>20</v>
      </c>
      <c r="B16" s="19"/>
      <c r="C16" s="19"/>
      <c r="D16" s="19"/>
      <c r="E16" s="19"/>
      <c r="F16" s="19"/>
      <c r="H16" s="17"/>
    </row>
    <row r="17" spans="1:8" x14ac:dyDescent="0.25">
      <c r="A17" s="20" t="s">
        <v>26</v>
      </c>
      <c r="B17" s="21"/>
      <c r="C17" s="21"/>
      <c r="D17" s="21"/>
      <c r="E17" s="21"/>
      <c r="F17" s="21"/>
      <c r="G17" s="20"/>
      <c r="H17" s="20"/>
    </row>
    <row r="18" spans="1:8" x14ac:dyDescent="0.25">
      <c r="A18" s="24" t="s">
        <v>27</v>
      </c>
      <c r="B18" s="25"/>
      <c r="C18" s="25"/>
      <c r="D18" s="25"/>
      <c r="E18" s="25"/>
      <c r="F18" s="25"/>
      <c r="H18" s="17"/>
    </row>
    <row r="19" spans="1:8" x14ac:dyDescent="0.25">
      <c r="A19" s="18" t="s">
        <v>23</v>
      </c>
      <c r="B19" s="19"/>
      <c r="C19" s="19"/>
      <c r="D19" s="19"/>
      <c r="E19" s="19"/>
      <c r="F19" s="19"/>
      <c r="H19" s="17"/>
    </row>
    <row r="20" spans="1:8" x14ac:dyDescent="0.25">
      <c r="A20" s="20" t="s">
        <v>28</v>
      </c>
      <c r="B20" s="21"/>
      <c r="C20" s="21"/>
      <c r="D20" s="21"/>
      <c r="E20" s="21"/>
      <c r="F20" s="21"/>
      <c r="G20" s="20"/>
      <c r="H20" s="20"/>
    </row>
    <row r="21" spans="1:8" x14ac:dyDescent="0.25">
      <c r="A21" s="2" t="s">
        <v>29</v>
      </c>
      <c r="B21" s="2"/>
      <c r="C21" s="2"/>
      <c r="D21" s="2"/>
      <c r="E21" s="2"/>
    </row>
    <row r="22" spans="1:8" x14ac:dyDescent="0.25">
      <c r="A22" s="4"/>
      <c r="B22" s="3" t="s">
        <v>30</v>
      </c>
      <c r="C22" s="5" t="s">
        <v>31</v>
      </c>
      <c r="D22" s="3" t="s">
        <v>32</v>
      </c>
      <c r="E22" s="6" t="s">
        <v>30</v>
      </c>
    </row>
    <row r="23" spans="1:8" x14ac:dyDescent="0.25">
      <c r="A23" s="8" t="s">
        <v>33</v>
      </c>
      <c r="B23" s="7" t="s">
        <v>9</v>
      </c>
      <c r="C23" s="9" t="s">
        <v>34</v>
      </c>
      <c r="D23" s="7" t="s">
        <v>35</v>
      </c>
      <c r="E23" s="7" t="s">
        <v>18</v>
      </c>
    </row>
    <row r="24" spans="1:8" ht="10.199999999999999" customHeight="1" x14ac:dyDescent="0.25">
      <c r="A24" s="8"/>
      <c r="B24" s="7" t="s">
        <v>16</v>
      </c>
      <c r="C24" s="9" t="s">
        <v>36</v>
      </c>
      <c r="D24" s="7" t="s">
        <v>11</v>
      </c>
      <c r="E24" s="10"/>
    </row>
    <row r="25" spans="1:8" x14ac:dyDescent="0.25">
      <c r="A25" s="11">
        <v>1</v>
      </c>
      <c r="B25" s="11">
        <v>2</v>
      </c>
      <c r="C25" s="11">
        <v>3</v>
      </c>
      <c r="D25" s="11">
        <v>4</v>
      </c>
      <c r="E25" s="11">
        <v>5</v>
      </c>
    </row>
    <row r="26" spans="1:8" s="2" customFormat="1" x14ac:dyDescent="0.25">
      <c r="A26" s="29" t="s">
        <v>37</v>
      </c>
      <c r="E26" s="30"/>
    </row>
    <row r="27" spans="1:8" x14ac:dyDescent="0.25">
      <c r="A27" s="31" t="s">
        <v>38</v>
      </c>
      <c r="B27" s="32">
        <v>0</v>
      </c>
      <c r="C27" s="32">
        <v>0</v>
      </c>
      <c r="D27" s="32">
        <v>0</v>
      </c>
      <c r="E27" s="32">
        <f>B27+C27-D27</f>
        <v>0</v>
      </c>
    </row>
    <row r="28" spans="1:8" x14ac:dyDescent="0.25">
      <c r="A28" s="31" t="s">
        <v>39</v>
      </c>
      <c r="B28" s="32">
        <v>0</v>
      </c>
      <c r="C28" s="32">
        <v>0</v>
      </c>
      <c r="D28" s="32">
        <v>0</v>
      </c>
      <c r="E28" s="32">
        <v>0</v>
      </c>
    </row>
    <row r="29" spans="1:8" x14ac:dyDescent="0.25">
      <c r="A29" s="20" t="s">
        <v>40</v>
      </c>
      <c r="B29" s="21">
        <f>SUM(B27:B28)</f>
        <v>0</v>
      </c>
      <c r="C29" s="21">
        <f>SUM(C27:C28)</f>
        <v>0</v>
      </c>
      <c r="D29" s="21">
        <f>SUM(D27:D28)</f>
        <v>0</v>
      </c>
      <c r="E29" s="21">
        <f>SUM(E27:E28)</f>
        <v>0</v>
      </c>
    </row>
    <row r="30" spans="1:8" s="2" customFormat="1" x14ac:dyDescent="0.25">
      <c r="A30" s="29" t="s">
        <v>41</v>
      </c>
      <c r="B30" s="33"/>
      <c r="C30" s="33"/>
      <c r="D30" s="33"/>
      <c r="E30" s="34"/>
    </row>
    <row r="31" spans="1:8" x14ac:dyDescent="0.25">
      <c r="A31" s="31" t="s">
        <v>42</v>
      </c>
      <c r="B31" s="32">
        <v>0</v>
      </c>
      <c r="C31" s="32">
        <v>0</v>
      </c>
      <c r="D31" s="32">
        <v>0</v>
      </c>
      <c r="E31" s="32">
        <v>0</v>
      </c>
    </row>
    <row r="32" spans="1:8" x14ac:dyDescent="0.25">
      <c r="A32" s="31" t="s">
        <v>43</v>
      </c>
      <c r="B32" s="32">
        <v>0</v>
      </c>
      <c r="C32" s="32">
        <v>0</v>
      </c>
      <c r="D32" s="32">
        <v>0</v>
      </c>
      <c r="E32" s="32">
        <v>0</v>
      </c>
    </row>
    <row r="33" spans="1:8" x14ac:dyDescent="0.25">
      <c r="A33" s="20" t="s">
        <v>44</v>
      </c>
      <c r="B33" s="21">
        <f>SUM(B31:B32)</f>
        <v>0</v>
      </c>
      <c r="C33" s="21">
        <f>SUM(C31:C32)</f>
        <v>0</v>
      </c>
      <c r="D33" s="21">
        <f>SUM(D31:D32)</f>
        <v>0</v>
      </c>
      <c r="E33" s="21">
        <f>SUM(E31:E32)</f>
        <v>0</v>
      </c>
    </row>
    <row r="36" spans="1:8" x14ac:dyDescent="0.25">
      <c r="A36" s="3" t="s">
        <v>1</v>
      </c>
      <c r="B36" s="5" t="s">
        <v>2</v>
      </c>
      <c r="C36" s="3" t="s">
        <v>45</v>
      </c>
      <c r="D36" s="5" t="s">
        <v>46</v>
      </c>
      <c r="E36" s="3" t="s">
        <v>5</v>
      </c>
      <c r="F36" s="3" t="s">
        <v>47</v>
      </c>
      <c r="G36" s="3" t="s">
        <v>7</v>
      </c>
      <c r="H36" s="6" t="s">
        <v>7</v>
      </c>
    </row>
    <row r="37" spans="1:8" x14ac:dyDescent="0.25">
      <c r="A37" s="7" t="s">
        <v>8</v>
      </c>
      <c r="B37" s="9" t="s">
        <v>9</v>
      </c>
      <c r="C37" s="7" t="s">
        <v>17</v>
      </c>
      <c r="D37" s="9" t="s">
        <v>48</v>
      </c>
      <c r="E37" s="7" t="s">
        <v>12</v>
      </c>
      <c r="F37" s="7" t="s">
        <v>13</v>
      </c>
      <c r="G37" s="7" t="s">
        <v>49</v>
      </c>
      <c r="H37" s="10" t="s">
        <v>15</v>
      </c>
    </row>
    <row r="38" spans="1:8" x14ac:dyDescent="0.25">
      <c r="A38" s="7"/>
      <c r="B38" s="9" t="s">
        <v>16</v>
      </c>
      <c r="C38" s="7" t="s">
        <v>16</v>
      </c>
      <c r="D38" s="9" t="s">
        <v>50</v>
      </c>
      <c r="E38" s="7" t="s">
        <v>18</v>
      </c>
      <c r="F38" s="7" t="s">
        <v>51</v>
      </c>
      <c r="G38" s="7" t="s">
        <v>12</v>
      </c>
      <c r="H38" s="10" t="s">
        <v>12</v>
      </c>
    </row>
    <row r="39" spans="1:8" x14ac:dyDescent="0.25">
      <c r="A39" s="35">
        <v>1</v>
      </c>
      <c r="B39" s="13">
        <v>2</v>
      </c>
      <c r="C39" s="11">
        <v>3</v>
      </c>
      <c r="D39" s="13">
        <v>4</v>
      </c>
      <c r="E39" s="11">
        <v>5</v>
      </c>
      <c r="F39" s="11">
        <v>6</v>
      </c>
      <c r="G39" s="11">
        <v>7</v>
      </c>
      <c r="H39" s="11">
        <v>8</v>
      </c>
    </row>
    <row r="40" spans="1:8" x14ac:dyDescent="0.25">
      <c r="A40" s="36" t="s">
        <v>19</v>
      </c>
      <c r="B40" s="37"/>
      <c r="C40" s="38"/>
      <c r="D40" s="38"/>
      <c r="E40" s="38"/>
      <c r="F40" s="38"/>
      <c r="G40" s="2"/>
      <c r="H40" s="30"/>
    </row>
    <row r="41" spans="1:8" x14ac:dyDescent="0.25">
      <c r="A41" s="39" t="s">
        <v>20</v>
      </c>
      <c r="B41" s="40"/>
      <c r="C41" s="2"/>
      <c r="D41" s="2"/>
      <c r="E41" s="2"/>
      <c r="F41" s="2"/>
      <c r="G41" s="2"/>
      <c r="H41" s="30"/>
    </row>
    <row r="42" spans="1:8" ht="29.4" customHeight="1" x14ac:dyDescent="0.25">
      <c r="A42" s="41" t="s">
        <v>52</v>
      </c>
      <c r="B42" s="42">
        <v>45395.08</v>
      </c>
      <c r="C42" s="42">
        <v>45395.08</v>
      </c>
      <c r="D42" s="42">
        <v>1429395.54</v>
      </c>
      <c r="E42" s="42">
        <f>B42-C42+D42</f>
        <v>1429395.54</v>
      </c>
      <c r="F42" s="43" t="s">
        <v>53</v>
      </c>
      <c r="G42" s="44"/>
      <c r="H42" s="44"/>
    </row>
    <row r="43" spans="1:8" ht="26.4" customHeight="1" x14ac:dyDescent="0.25">
      <c r="A43" s="41" t="s">
        <v>54</v>
      </c>
      <c r="B43" s="42">
        <v>765658.39</v>
      </c>
      <c r="C43" s="42"/>
      <c r="D43" s="42"/>
      <c r="E43" s="42">
        <f t="shared" ref="E43:E44" si="0">B43-C43+D43</f>
        <v>765658.39</v>
      </c>
      <c r="F43" s="43"/>
      <c r="G43" s="44"/>
      <c r="H43" s="44"/>
    </row>
    <row r="44" spans="1:8" ht="28.2" customHeight="1" x14ac:dyDescent="0.25">
      <c r="A44" s="41" t="s">
        <v>55</v>
      </c>
      <c r="B44" s="42"/>
      <c r="C44" s="42"/>
      <c r="D44" s="42">
        <v>76179.94</v>
      </c>
      <c r="E44" s="42">
        <f t="shared" si="0"/>
        <v>76179.94</v>
      </c>
      <c r="F44" s="43"/>
      <c r="G44" s="44"/>
      <c r="H44" s="44"/>
    </row>
    <row r="45" spans="1:8" x14ac:dyDescent="0.25">
      <c r="A45" s="20" t="s">
        <v>21</v>
      </c>
      <c r="B45" s="21">
        <f>SUM(B42:B44)</f>
        <v>811053.47</v>
      </c>
      <c r="C45" s="21">
        <f t="shared" ref="C45:E45" si="1">SUM(C42:C44)</f>
        <v>45395.08</v>
      </c>
      <c r="D45" s="21">
        <f t="shared" si="1"/>
        <v>1505575.48</v>
      </c>
      <c r="E45" s="21">
        <f t="shared" si="1"/>
        <v>2271233.87</v>
      </c>
      <c r="F45" s="22" t="s">
        <v>53</v>
      </c>
      <c r="G45" s="22"/>
      <c r="H45" s="22"/>
    </row>
    <row r="46" spans="1:8" x14ac:dyDescent="0.25">
      <c r="A46" s="29" t="s">
        <v>22</v>
      </c>
      <c r="B46" s="33"/>
      <c r="C46" s="45"/>
      <c r="D46" s="46"/>
      <c r="E46" s="33"/>
      <c r="F46" s="46"/>
      <c r="G46" s="46"/>
      <c r="H46" s="47"/>
    </row>
    <row r="47" spans="1:8" x14ac:dyDescent="0.25">
      <c r="A47" s="48" t="s">
        <v>23</v>
      </c>
      <c r="B47" s="33"/>
      <c r="C47" s="46"/>
      <c r="D47" s="46"/>
      <c r="E47" s="33"/>
      <c r="F47" s="46"/>
      <c r="G47" s="46"/>
      <c r="H47" s="47"/>
    </row>
    <row r="48" spans="1:8" x14ac:dyDescent="0.25">
      <c r="A48" s="18" t="s">
        <v>56</v>
      </c>
      <c r="B48" s="32">
        <v>0</v>
      </c>
      <c r="C48" s="43">
        <v>0</v>
      </c>
      <c r="D48" s="43">
        <v>0</v>
      </c>
      <c r="E48" s="32">
        <f>B48-C48+D48</f>
        <v>0</v>
      </c>
      <c r="F48" s="43"/>
      <c r="G48" s="43">
        <v>0</v>
      </c>
      <c r="H48" s="43">
        <v>0</v>
      </c>
    </row>
    <row r="49" spans="1:8" x14ac:dyDescent="0.25">
      <c r="A49" s="49" t="s">
        <v>24</v>
      </c>
      <c r="B49" s="21">
        <f>SUM(B48:B48)</f>
        <v>0</v>
      </c>
      <c r="C49" s="21">
        <f>SUM(C48:C48)</f>
        <v>0</v>
      </c>
      <c r="D49" s="21">
        <f>SUM(D48:D48)</f>
        <v>0</v>
      </c>
      <c r="E49" s="21">
        <f>SUM(E48:E48)</f>
        <v>0</v>
      </c>
      <c r="F49" s="21"/>
      <c r="G49" s="21"/>
      <c r="H49" s="21"/>
    </row>
    <row r="50" spans="1:8" x14ac:dyDescent="0.25">
      <c r="A50" s="24" t="s">
        <v>57</v>
      </c>
      <c r="B50" s="25"/>
      <c r="C50" s="25"/>
      <c r="D50" s="25"/>
      <c r="E50" s="25"/>
      <c r="F50" s="25"/>
      <c r="G50" s="25"/>
      <c r="H50" s="50"/>
    </row>
    <row r="51" spans="1:8" x14ac:dyDescent="0.25">
      <c r="A51" s="20" t="s">
        <v>18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/>
      <c r="H51" s="21"/>
    </row>
    <row r="52" spans="1:8" x14ac:dyDescent="0.25">
      <c r="A52" s="24" t="s">
        <v>58</v>
      </c>
      <c r="B52" s="25"/>
      <c r="C52" s="25"/>
      <c r="D52" s="25"/>
      <c r="E52" s="25"/>
      <c r="F52" s="25"/>
      <c r="G52" s="25"/>
      <c r="H52" s="50"/>
    </row>
    <row r="53" spans="1:8" x14ac:dyDescent="0.25">
      <c r="A53" s="20" t="s">
        <v>28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/>
      <c r="H53" s="21"/>
    </row>
    <row r="54" spans="1:8" x14ac:dyDescent="0.25">
      <c r="E54" s="51"/>
    </row>
    <row r="55" spans="1:8" x14ac:dyDescent="0.25">
      <c r="A55" s="52" t="s">
        <v>59</v>
      </c>
      <c r="B55" s="52"/>
      <c r="C55" s="52"/>
      <c r="D55" s="52"/>
      <c r="E55" s="53"/>
      <c r="F55" s="53"/>
      <c r="G55" s="52"/>
    </row>
    <row r="56" spans="1:8" ht="17.25" customHeight="1" x14ac:dyDescent="0.25">
      <c r="A56" s="31" t="s">
        <v>60</v>
      </c>
      <c r="B56" s="92" t="s">
        <v>61</v>
      </c>
      <c r="C56" s="93"/>
      <c r="D56" s="94"/>
      <c r="E56" s="54" t="s">
        <v>62</v>
      </c>
      <c r="F56" s="55" t="s">
        <v>63</v>
      </c>
      <c r="G56" s="54" t="s">
        <v>64</v>
      </c>
    </row>
    <row r="57" spans="1:8" ht="17.25" customHeight="1" x14ac:dyDescent="0.25">
      <c r="A57" s="56" t="s">
        <v>65</v>
      </c>
      <c r="B57" s="57" t="s">
        <v>66</v>
      </c>
      <c r="C57" s="57"/>
      <c r="D57" s="58" t="s">
        <v>67</v>
      </c>
      <c r="E57" s="59"/>
      <c r="F57" s="60"/>
      <c r="G57" s="59"/>
    </row>
    <row r="58" spans="1:8" ht="17.25" customHeight="1" x14ac:dyDescent="0.25">
      <c r="A58" s="31" t="s">
        <v>68</v>
      </c>
      <c r="B58" s="31" t="s">
        <v>69</v>
      </c>
      <c r="C58" s="31"/>
      <c r="D58" s="61">
        <v>218000</v>
      </c>
      <c r="E58" s="62">
        <v>174800</v>
      </c>
      <c r="F58" s="32">
        <v>43200</v>
      </c>
      <c r="G58" s="62">
        <f>E58-F58</f>
        <v>131600</v>
      </c>
    </row>
    <row r="59" spans="1:8" ht="17.25" customHeight="1" x14ac:dyDescent="0.25">
      <c r="A59" s="31" t="s">
        <v>68</v>
      </c>
      <c r="B59" s="31" t="s">
        <v>70</v>
      </c>
      <c r="C59" s="31"/>
      <c r="D59" s="61">
        <v>160000</v>
      </c>
      <c r="E59" s="62">
        <v>136000</v>
      </c>
      <c r="F59" s="32">
        <v>24000</v>
      </c>
      <c r="G59" s="62">
        <v>136000</v>
      </c>
    </row>
    <row r="60" spans="1:8" ht="17.25" customHeight="1" x14ac:dyDescent="0.25">
      <c r="A60" s="63"/>
      <c r="B60" s="63"/>
      <c r="C60" s="63"/>
      <c r="D60" s="64">
        <f>SUM(D58:D59)</f>
        <v>378000</v>
      </c>
      <c r="E60" s="62">
        <f t="shared" ref="E60:G60" si="2">SUM(E58:E59)</f>
        <v>310800</v>
      </c>
      <c r="F60" s="62">
        <f t="shared" si="2"/>
        <v>67200</v>
      </c>
      <c r="G60" s="65">
        <f t="shared" si="2"/>
        <v>267600</v>
      </c>
    </row>
    <row r="61" spans="1:8" ht="17.25" customHeight="1" x14ac:dyDescent="0.25">
      <c r="A61" s="31" t="s">
        <v>71</v>
      </c>
      <c r="B61" s="31" t="s">
        <v>69</v>
      </c>
      <c r="C61" s="31"/>
      <c r="D61" s="61">
        <v>216000</v>
      </c>
      <c r="E61" s="62">
        <v>194400</v>
      </c>
      <c r="F61" s="32">
        <v>21600</v>
      </c>
      <c r="G61" s="65">
        <v>172800</v>
      </c>
    </row>
    <row r="62" spans="1:8" ht="17.25" customHeight="1" x14ac:dyDescent="0.25">
      <c r="A62" s="66" t="s">
        <v>21</v>
      </c>
      <c r="B62" s="67"/>
      <c r="C62" s="68"/>
      <c r="D62" s="69">
        <f>D60+D61</f>
        <v>594000</v>
      </c>
      <c r="E62" s="70">
        <f t="shared" ref="E62:G62" si="3">E60+E61</f>
        <v>505200</v>
      </c>
      <c r="F62" s="70">
        <f t="shared" si="3"/>
        <v>88800</v>
      </c>
      <c r="G62" s="70">
        <f t="shared" si="3"/>
        <v>440400</v>
      </c>
    </row>
    <row r="63" spans="1:8" x14ac:dyDescent="0.25">
      <c r="A63" s="29"/>
      <c r="B63" s="2"/>
      <c r="C63" s="2"/>
      <c r="D63" s="2"/>
      <c r="E63" s="71"/>
      <c r="F63" s="71"/>
      <c r="G63" s="72"/>
    </row>
    <row r="64" spans="1:8" ht="24.6" customHeight="1" x14ac:dyDescent="0.25">
      <c r="A64" s="39" t="s">
        <v>72</v>
      </c>
      <c r="B64" s="2"/>
      <c r="C64" s="2"/>
      <c r="D64" s="2"/>
      <c r="E64" s="54" t="s">
        <v>62</v>
      </c>
      <c r="F64" s="55" t="s">
        <v>63</v>
      </c>
      <c r="G64" s="73" t="s">
        <v>64</v>
      </c>
    </row>
    <row r="65" spans="1:9" ht="17.25" customHeight="1" x14ac:dyDescent="0.25">
      <c r="A65" s="14" t="s">
        <v>73</v>
      </c>
      <c r="B65" s="14" t="s">
        <v>74</v>
      </c>
      <c r="C65" s="16"/>
      <c r="D65" s="74"/>
      <c r="E65" s="75">
        <v>116536.05</v>
      </c>
      <c r="F65" s="76">
        <v>37099.71</v>
      </c>
      <c r="G65" s="77">
        <f>E65-F65</f>
        <v>79436.34</v>
      </c>
    </row>
    <row r="66" spans="1:9" ht="17.25" customHeight="1" x14ac:dyDescent="0.25">
      <c r="A66" s="18"/>
      <c r="B66" s="48" t="s">
        <v>75</v>
      </c>
      <c r="C66" s="78"/>
      <c r="D66" s="79"/>
      <c r="E66" s="80"/>
      <c r="F66" s="19"/>
      <c r="G66" s="81">
        <f t="shared" ref="G66:G70" si="4">E66-F66</f>
        <v>0</v>
      </c>
    </row>
    <row r="67" spans="1:9" ht="17.25" customHeight="1" x14ac:dyDescent="0.25">
      <c r="A67" s="14" t="s">
        <v>76</v>
      </c>
      <c r="B67" s="14" t="s">
        <v>77</v>
      </c>
      <c r="C67" s="16"/>
      <c r="D67" s="74"/>
      <c r="E67" s="75">
        <v>110329.97</v>
      </c>
      <c r="F67" s="76">
        <v>33819.81</v>
      </c>
      <c r="G67" s="77">
        <f t="shared" si="4"/>
        <v>76510.16</v>
      </c>
    </row>
    <row r="68" spans="1:9" ht="17.25" customHeight="1" x14ac:dyDescent="0.25">
      <c r="A68" s="18"/>
      <c r="B68" s="48" t="s">
        <v>78</v>
      </c>
      <c r="C68" s="78"/>
      <c r="D68" s="79"/>
      <c r="E68" s="80"/>
      <c r="F68" s="19"/>
      <c r="G68" s="81"/>
    </row>
    <row r="69" spans="1:9" ht="17.25" customHeight="1" x14ac:dyDescent="0.25">
      <c r="A69" s="14" t="s">
        <v>76</v>
      </c>
      <c r="B69" s="14" t="s">
        <v>79</v>
      </c>
      <c r="C69" s="16"/>
      <c r="D69" s="74"/>
      <c r="E69" s="75">
        <v>594843.72</v>
      </c>
      <c r="F69" s="76">
        <v>143160.38</v>
      </c>
      <c r="G69" s="77">
        <f t="shared" si="4"/>
        <v>451683.33999999997</v>
      </c>
    </row>
    <row r="70" spans="1:9" ht="17.25" customHeight="1" x14ac:dyDescent="0.25">
      <c r="A70" s="18"/>
      <c r="B70" s="48" t="s">
        <v>80</v>
      </c>
      <c r="C70" s="78"/>
      <c r="D70" s="79"/>
      <c r="E70" s="80"/>
      <c r="F70" s="19"/>
      <c r="G70" s="81">
        <f t="shared" si="4"/>
        <v>0</v>
      </c>
    </row>
    <row r="71" spans="1:9" ht="17.25" customHeight="1" x14ac:dyDescent="0.25">
      <c r="A71" s="20" t="s">
        <v>24</v>
      </c>
      <c r="B71" s="67"/>
      <c r="C71" s="68"/>
      <c r="D71" s="68"/>
      <c r="E71" s="21">
        <f>SUM(E65:E70)</f>
        <v>821709.74</v>
      </c>
      <c r="F71" s="21">
        <f t="shared" ref="F71:G71" si="5">SUM(F65:F70)</f>
        <v>214079.9</v>
      </c>
      <c r="G71" s="21">
        <f t="shared" si="5"/>
        <v>607629.84</v>
      </c>
    </row>
    <row r="72" spans="1:9" ht="17.25" customHeight="1" x14ac:dyDescent="0.25">
      <c r="E72" s="82"/>
      <c r="F72" s="82"/>
    </row>
    <row r="73" spans="1:9" ht="13.8" x14ac:dyDescent="0.25">
      <c r="E73"/>
      <c r="F73"/>
      <c r="G73" s="83"/>
      <c r="H73"/>
      <c r="I73"/>
    </row>
    <row r="74" spans="1:9" ht="13.8" x14ac:dyDescent="0.25">
      <c r="E74"/>
      <c r="F74"/>
      <c r="G74" s="84"/>
      <c r="H74"/>
      <c r="I74" s="85"/>
    </row>
    <row r="75" spans="1:9" ht="13.8" x14ac:dyDescent="0.25">
      <c r="E75"/>
      <c r="F75"/>
      <c r="G75" s="83"/>
      <c r="H75"/>
      <c r="I75"/>
    </row>
    <row r="76" spans="1:9" x14ac:dyDescent="0.25">
      <c r="E76" s="82"/>
      <c r="F76" s="82"/>
    </row>
    <row r="77" spans="1:9" x14ac:dyDescent="0.25">
      <c r="E77" s="82"/>
      <c r="F77" s="82"/>
    </row>
    <row r="78" spans="1:9" x14ac:dyDescent="0.25">
      <c r="E78" s="82"/>
      <c r="F78" s="82"/>
    </row>
    <row r="79" spans="1:9" x14ac:dyDescent="0.25">
      <c r="A79" s="2"/>
      <c r="B79" s="71"/>
      <c r="C79" s="71"/>
      <c r="D79" s="71"/>
      <c r="E79" s="71"/>
      <c r="F79" s="2"/>
      <c r="G79" s="2"/>
      <c r="H79" s="2"/>
    </row>
    <row r="80" spans="1:9" x14ac:dyDescent="0.25">
      <c r="A80" s="2"/>
      <c r="B80" s="71"/>
      <c r="C80" s="71"/>
      <c r="D80" s="71"/>
      <c r="E80" s="71"/>
      <c r="F80" s="2"/>
      <c r="G80" s="2"/>
      <c r="H80" s="2"/>
    </row>
    <row r="81" spans="1:8" x14ac:dyDescent="0.25">
      <c r="A81" s="2"/>
      <c r="B81" s="71"/>
      <c r="C81" s="71"/>
      <c r="D81" s="71"/>
      <c r="E81" s="71"/>
      <c r="F81" s="2"/>
      <c r="G81" s="2"/>
      <c r="H81" s="2"/>
    </row>
    <row r="82" spans="1:8" x14ac:dyDescent="0.25">
      <c r="A82" s="2"/>
      <c r="B82" s="71"/>
      <c r="C82" s="71"/>
      <c r="D82" s="71"/>
      <c r="E82" s="71"/>
      <c r="F82" s="2"/>
      <c r="G82" s="2"/>
      <c r="H82" s="2"/>
    </row>
    <row r="83" spans="1:8" x14ac:dyDescent="0.25">
      <c r="A83" s="2"/>
      <c r="B83" s="71"/>
      <c r="C83" s="71"/>
      <c r="D83" s="71"/>
      <c r="E83" s="71"/>
      <c r="F83" s="2"/>
      <c r="G83" s="2"/>
      <c r="H83" s="2"/>
    </row>
    <row r="84" spans="1:8" x14ac:dyDescent="0.25">
      <c r="A84" s="2"/>
      <c r="B84" s="71"/>
      <c r="C84" s="71"/>
      <c r="D84" s="71"/>
      <c r="E84" s="71"/>
      <c r="F84" s="2"/>
      <c r="G84" s="2"/>
      <c r="H84" s="2"/>
    </row>
    <row r="85" spans="1:8" x14ac:dyDescent="0.25">
      <c r="A85" s="2"/>
      <c r="B85" s="71"/>
      <c r="C85" s="71"/>
      <c r="D85" s="71"/>
      <c r="E85" s="71"/>
      <c r="F85" s="2"/>
      <c r="G85" s="2"/>
      <c r="H85" s="2"/>
    </row>
    <row r="86" spans="1:8" x14ac:dyDescent="0.25">
      <c r="A86" s="2"/>
      <c r="B86" s="71"/>
      <c r="C86" s="71"/>
      <c r="D86" s="71"/>
      <c r="E86" s="71"/>
      <c r="F86" s="2"/>
      <c r="G86" s="2"/>
      <c r="H86" s="2"/>
    </row>
    <row r="87" spans="1:8" x14ac:dyDescent="0.25">
      <c r="A87" s="2"/>
      <c r="B87" s="71"/>
      <c r="C87" s="71"/>
      <c r="D87" s="71"/>
      <c r="E87" s="71"/>
      <c r="F87" s="2"/>
      <c r="G87" s="2"/>
      <c r="H87" s="2"/>
    </row>
    <row r="88" spans="1:8" x14ac:dyDescent="0.25">
      <c r="A88" s="2"/>
      <c r="B88" s="71"/>
      <c r="C88" s="71"/>
      <c r="D88" s="71"/>
      <c r="E88" s="71"/>
      <c r="F88" s="2"/>
      <c r="G88" s="2"/>
      <c r="H88" s="2"/>
    </row>
    <row r="89" spans="1:8" x14ac:dyDescent="0.25">
      <c r="A89" s="2"/>
      <c r="B89" s="71"/>
      <c r="C89" s="71"/>
      <c r="D89" s="71"/>
      <c r="E89" s="71"/>
      <c r="F89" s="2"/>
      <c r="G89" s="2"/>
      <c r="H89" s="2"/>
    </row>
    <row r="90" spans="1:8" x14ac:dyDescent="0.25">
      <c r="A90" s="2"/>
      <c r="B90" s="71"/>
      <c r="C90" s="71"/>
      <c r="D90" s="71"/>
      <c r="E90" s="71"/>
      <c r="F90" s="2"/>
      <c r="G90" s="2"/>
      <c r="H90" s="2"/>
    </row>
    <row r="91" spans="1:8" x14ac:dyDescent="0.25">
      <c r="A91" s="2"/>
      <c r="B91" s="71"/>
      <c r="C91" s="71"/>
      <c r="D91" s="71"/>
      <c r="E91" s="71"/>
      <c r="F91" s="2"/>
      <c r="G91" s="2"/>
      <c r="H91" s="2"/>
    </row>
    <row r="92" spans="1:8" x14ac:dyDescent="0.25">
      <c r="A92" s="2"/>
      <c r="B92" s="71"/>
      <c r="C92" s="71"/>
      <c r="D92" s="71"/>
      <c r="E92" s="71"/>
      <c r="F92" s="2"/>
      <c r="G92" s="2"/>
      <c r="H92" s="2"/>
    </row>
    <row r="93" spans="1:8" x14ac:dyDescent="0.25">
      <c r="A93" s="2"/>
      <c r="B93" s="71"/>
      <c r="C93" s="71"/>
      <c r="D93" s="71"/>
      <c r="E93" s="71"/>
      <c r="F93" s="2"/>
      <c r="G93" s="2"/>
      <c r="H93" s="2"/>
    </row>
    <row r="94" spans="1:8" x14ac:dyDescent="0.25">
      <c r="A94" s="2"/>
      <c r="B94" s="71"/>
      <c r="C94" s="71"/>
      <c r="D94" s="71"/>
      <c r="E94" s="71"/>
      <c r="F94" s="2"/>
      <c r="G94" s="2"/>
      <c r="H94" s="2"/>
    </row>
    <row r="95" spans="1:8" x14ac:dyDescent="0.25">
      <c r="A95" s="2"/>
      <c r="B95" s="71"/>
      <c r="C95" s="71"/>
      <c r="D95" s="71"/>
      <c r="E95" s="71"/>
      <c r="F95" s="2"/>
      <c r="G95" s="2"/>
      <c r="H95" s="2"/>
    </row>
    <row r="96" spans="1:8" x14ac:dyDescent="0.25">
      <c r="A96" s="2"/>
      <c r="B96" s="71"/>
      <c r="C96" s="71"/>
      <c r="D96" s="71"/>
      <c r="E96" s="71"/>
      <c r="F96" s="2"/>
      <c r="G96" s="2"/>
      <c r="H96" s="2"/>
    </row>
    <row r="97" spans="1:8" x14ac:dyDescent="0.25">
      <c r="A97" s="2"/>
      <c r="B97" s="71"/>
      <c r="C97" s="71"/>
      <c r="D97" s="71"/>
      <c r="E97" s="71"/>
      <c r="F97" s="2"/>
      <c r="G97" s="2"/>
      <c r="H97" s="2"/>
    </row>
    <row r="98" spans="1:8" x14ac:dyDescent="0.25">
      <c r="A98" s="2"/>
      <c r="B98" s="71"/>
      <c r="C98" s="71"/>
      <c r="D98" s="71"/>
      <c r="E98" s="71"/>
      <c r="F98" s="2"/>
      <c r="G98" s="2"/>
      <c r="H98" s="2"/>
    </row>
    <row r="99" spans="1:8" x14ac:dyDescent="0.25">
      <c r="A99" s="2"/>
      <c r="B99" s="71"/>
      <c r="C99" s="71"/>
      <c r="D99" s="71"/>
      <c r="E99" s="71"/>
      <c r="F99" s="2"/>
      <c r="G99" s="2"/>
      <c r="H99" s="2"/>
    </row>
    <row r="100" spans="1:8" x14ac:dyDescent="0.25">
      <c r="A100" s="2"/>
      <c r="B100" s="71"/>
      <c r="C100" s="71"/>
      <c r="D100" s="71"/>
      <c r="E100" s="71"/>
      <c r="F100" s="2"/>
      <c r="G100" s="2"/>
      <c r="H100" s="2"/>
    </row>
    <row r="101" spans="1:8" ht="19.5" customHeight="1" x14ac:dyDescent="0.25">
      <c r="A101" s="2"/>
      <c r="B101" s="86"/>
      <c r="C101" s="86"/>
      <c r="D101" s="87"/>
      <c r="E101" s="86"/>
      <c r="F101" s="86"/>
      <c r="G101" s="2"/>
      <c r="H101" s="2"/>
    </row>
    <row r="102" spans="1:8" ht="19.5" customHeight="1" x14ac:dyDescent="0.25">
      <c r="A102" s="2"/>
      <c r="B102" s="88"/>
      <c r="C102" s="86"/>
      <c r="D102" s="89"/>
      <c r="E102" s="86"/>
      <c r="F102" s="86"/>
      <c r="G102" s="2"/>
      <c r="H102" s="2"/>
    </row>
    <row r="103" spans="1:8" ht="19.5" customHeight="1" x14ac:dyDescent="0.25">
      <c r="A103" s="2"/>
      <c r="B103" s="90"/>
      <c r="C103" s="86"/>
      <c r="D103" s="86"/>
      <c r="E103" s="86"/>
      <c r="F103" s="86"/>
      <c r="G103" s="2"/>
      <c r="H103" s="2"/>
    </row>
    <row r="104" spans="1:8" ht="19.5" customHeight="1" x14ac:dyDescent="0.25">
      <c r="B104" s="90"/>
      <c r="C104" s="86"/>
      <c r="D104" s="86"/>
      <c r="E104" s="86"/>
      <c r="F104" s="86"/>
    </row>
    <row r="105" spans="1:8" ht="19.5" customHeight="1" x14ac:dyDescent="0.25">
      <c r="B105" s="90"/>
      <c r="C105" s="86"/>
      <c r="D105" s="86"/>
      <c r="E105" s="86"/>
      <c r="F105" s="86"/>
    </row>
    <row r="106" spans="1:8" ht="19.5" customHeight="1" x14ac:dyDescent="0.25"/>
    <row r="107" spans="1:8" ht="19.5" customHeight="1" x14ac:dyDescent="0.25"/>
  </sheetData>
  <mergeCells count="1">
    <mergeCell ref="B56:D56"/>
  </mergeCells>
  <pageMargins left="0.70866141732283472" right="0.51181102362204722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31.12.2021.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Ivanka Tuđa</cp:lastModifiedBy>
  <cp:lastPrinted>2022-02-14T12:02:09Z</cp:lastPrinted>
  <dcterms:created xsi:type="dcterms:W3CDTF">2022-02-14T11:52:17Z</dcterms:created>
  <dcterms:modified xsi:type="dcterms:W3CDTF">2022-02-14T12:02:14Z</dcterms:modified>
</cp:coreProperties>
</file>