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ka Knezić\AppData\Local\Microsoft\Windows\INetCache\Content.Outlook\Z98L3EK1\"/>
    </mc:Choice>
  </mc:AlternateContent>
  <bookViews>
    <workbookView xWindow="0" yWindow="0" windowWidth="18870" windowHeight="8925"/>
  </bookViews>
  <sheets>
    <sheet name="JN 2018.godina (2)" sheetId="1" r:id="rId1"/>
  </sheets>
  <definedNames>
    <definedName name="_xlnm.Print_Titles" localSheetId="0">'JN 2018.godina (2)'!$5:$6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1" l="1"/>
  <c r="C158" i="1"/>
  <c r="C157" i="1"/>
  <c r="C156" i="1"/>
  <c r="C155" i="1"/>
  <c r="C154" i="1"/>
  <c r="C153" i="1"/>
  <c r="C152" i="1"/>
  <c r="C149" i="1" s="1"/>
  <c r="C151" i="1"/>
  <c r="C150" i="1"/>
  <c r="D149" i="1"/>
  <c r="C148" i="1"/>
  <c r="C147" i="1"/>
  <c r="D146" i="1"/>
  <c r="C146" i="1"/>
  <c r="C145" i="1"/>
  <c r="D144" i="1"/>
  <c r="C144" i="1"/>
  <c r="C143" i="1"/>
  <c r="C142" i="1"/>
  <c r="C141" i="1"/>
  <c r="C140" i="1"/>
  <c r="C139" i="1"/>
  <c r="C138" i="1"/>
  <c r="C137" i="1"/>
  <c r="D136" i="1"/>
  <c r="C136" i="1"/>
  <c r="C135" i="1"/>
  <c r="C134" i="1"/>
  <c r="C133" i="1"/>
  <c r="C132" i="1"/>
  <c r="C131" i="1"/>
  <c r="C130" i="1"/>
  <c r="C129" i="1"/>
  <c r="C128" i="1"/>
  <c r="C127" i="1"/>
  <c r="C126" i="1"/>
  <c r="D125" i="1"/>
  <c r="C125" i="1"/>
  <c r="C124" i="1"/>
  <c r="D123" i="1"/>
  <c r="C123" i="1"/>
  <c r="C122" i="1"/>
  <c r="C121" i="1"/>
  <c r="C120" i="1"/>
  <c r="D119" i="1"/>
  <c r="C119" i="1"/>
  <c r="C118" i="1"/>
  <c r="C117" i="1"/>
  <c r="C116" i="1"/>
  <c r="C115" i="1"/>
  <c r="C114" i="1"/>
  <c r="C113" i="1"/>
  <c r="C112" i="1"/>
  <c r="C111" i="1"/>
  <c r="C109" i="1" s="1"/>
  <c r="C110" i="1"/>
  <c r="D109" i="1"/>
  <c r="C108" i="1"/>
  <c r="C107" i="1" s="1"/>
  <c r="D107" i="1"/>
  <c r="C106" i="1"/>
  <c r="C105" i="1"/>
  <c r="C103" i="1" s="1"/>
  <c r="C104" i="1"/>
  <c r="D103" i="1"/>
  <c r="C102" i="1"/>
  <c r="C101" i="1"/>
  <c r="C100" i="1"/>
  <c r="D99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1" i="1" s="1"/>
  <c r="C62" i="1"/>
  <c r="D61" i="1"/>
  <c r="C60" i="1"/>
  <c r="C59" i="1"/>
  <c r="C58" i="1"/>
  <c r="C57" i="1"/>
  <c r="C56" i="1"/>
  <c r="C55" i="1"/>
  <c r="C54" i="1"/>
  <c r="C53" i="1"/>
  <c r="C52" i="1"/>
  <c r="C51" i="1" s="1"/>
  <c r="D51" i="1"/>
  <c r="C50" i="1"/>
  <c r="C49" i="1"/>
  <c r="C48" i="1"/>
  <c r="C47" i="1"/>
  <c r="C46" i="1"/>
  <c r="C45" i="1"/>
  <c r="C44" i="1"/>
  <c r="C43" i="1"/>
  <c r="C42" i="1"/>
  <c r="C41" i="1"/>
  <c r="C40" i="1" s="1"/>
  <c r="D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 s="1"/>
  <c r="C25" i="1"/>
  <c r="D24" i="1"/>
  <c r="C23" i="1"/>
  <c r="C22" i="1"/>
  <c r="C21" i="1"/>
  <c r="C20" i="1"/>
  <c r="C19" i="1"/>
  <c r="C17" i="1" s="1"/>
  <c r="C18" i="1"/>
  <c r="D17" i="1"/>
  <c r="C16" i="1"/>
  <c r="C15" i="1"/>
  <c r="C14" i="1"/>
  <c r="C13" i="1"/>
  <c r="C12" i="1"/>
  <c r="C11" i="1"/>
  <c r="C10" i="1"/>
  <c r="C9" i="1"/>
  <c r="C8" i="1"/>
  <c r="C7" i="1" s="1"/>
  <c r="D7" i="1"/>
</calcChain>
</file>

<file path=xl/sharedStrings.xml><?xml version="1.0" encoding="utf-8"?>
<sst xmlns="http://schemas.openxmlformats.org/spreadsheetml/2006/main" count="417" uniqueCount="166">
  <si>
    <t>Na temelju članka 28. Zakona o javnoj nabavi /NN broj: 120/16. i  članka 46. Statuta Grada Oroslavja /Službeni glasnik Krapinsko zagorske županije broj 16/09. i 13/13./, gradonačelnik Grada Oroslavja donosi</t>
  </si>
  <si>
    <t xml:space="preserve">                   PLAN NABAVE ZA 2018. GODINU</t>
  </si>
  <si>
    <t>Predmet nabave</t>
  </si>
  <si>
    <t>Konto</t>
  </si>
  <si>
    <t>Procjenjena vrijednost nabave  u kn</t>
  </si>
  <si>
    <t>Ukupna vrijednost u kn</t>
  </si>
  <si>
    <t>Vrsta postupka</t>
  </si>
  <si>
    <t>Sklapa li se ugovor ili okvirni sporazum</t>
  </si>
  <si>
    <t>Planirano trajanje</t>
  </si>
  <si>
    <t>Dječji vrtić Oroslavje</t>
  </si>
  <si>
    <t>Uredski materijal</t>
  </si>
  <si>
    <t>jednostavna nabava</t>
  </si>
  <si>
    <t>ugovor</t>
  </si>
  <si>
    <t>1 godinu</t>
  </si>
  <si>
    <t>Literatura (publikacije,časop.glasila,knjige)</t>
  </si>
  <si>
    <t>narudžbenica</t>
  </si>
  <si>
    <t>Materijal za čišćenje, higijenu i ostali mat.</t>
  </si>
  <si>
    <t>Namirnice</t>
  </si>
  <si>
    <t>Električna energija</t>
  </si>
  <si>
    <t>Plin</t>
  </si>
  <si>
    <t>Materijal za održavanje poslovnih objekata</t>
  </si>
  <si>
    <t>Sitni inventar</t>
  </si>
  <si>
    <t>Službena i radna odijela</t>
  </si>
  <si>
    <t>Gradska knjižnica Oroslavje</t>
  </si>
  <si>
    <t xml:space="preserve">Jedinstveni upravni odjel </t>
  </si>
  <si>
    <t>Električna energija-javna rasvjeta</t>
  </si>
  <si>
    <t>2 godine</t>
  </si>
  <si>
    <t>Električna energija-opskrba</t>
  </si>
  <si>
    <t>Motorni benzin i dizel gor.-za strojeve</t>
  </si>
  <si>
    <t>1 godina</t>
  </si>
  <si>
    <t>Materijal za održavanje opreme</t>
  </si>
  <si>
    <t>Cvijeće-sezonsko i trajnice</t>
  </si>
  <si>
    <t>1 godina- sezonski</t>
  </si>
  <si>
    <t>Oploćnici,cijevi, daske,beton,arm.mreže i dr.</t>
  </si>
  <si>
    <t>Auto gume</t>
  </si>
  <si>
    <t>Usluge telefona, telefaksa</t>
  </si>
  <si>
    <t>Poštarina (pisma, tiskanice i sl)</t>
  </si>
  <si>
    <t>Usluge tek.i inv. održ.objekata-posl.prostorije</t>
  </si>
  <si>
    <t>Objava akata</t>
  </si>
  <si>
    <t>Opskrba vodom</t>
  </si>
  <si>
    <t xml:space="preserve">Usluge agencija, studentsog servisa </t>
  </si>
  <si>
    <t>Zdravstvene usluge</t>
  </si>
  <si>
    <t>Intelektualne i osobne usluge</t>
  </si>
  <si>
    <t xml:space="preserve"> 1 godinu</t>
  </si>
  <si>
    <t>Računalne usluge</t>
  </si>
  <si>
    <t>Grafičke,tiskarske, usl uvezivanja</t>
  </si>
  <si>
    <t>Informiranje-elektronski medij</t>
  </si>
  <si>
    <t xml:space="preserve">Informiranje-tisak </t>
  </si>
  <si>
    <t>Promidžba i infor.-tisak-gradski list</t>
  </si>
  <si>
    <t>Prićuva</t>
  </si>
  <si>
    <t>ugovor o najmu</t>
  </si>
  <si>
    <t>Usluge odvjetnika i pravnog savjetovanja</t>
  </si>
  <si>
    <t xml:space="preserve">Usluge agencija, studentsog srvisa </t>
  </si>
  <si>
    <t>Savjetodavne usluge</t>
  </si>
  <si>
    <t xml:space="preserve"> 1 godina</t>
  </si>
  <si>
    <t>Tekuće održavanje  društvenih domova, doma kulture</t>
  </si>
  <si>
    <t>Tekuće održavanje  mrtvačnice i groblja</t>
  </si>
  <si>
    <t>Usluge održavanje vozila, traktora,opreme i alata</t>
  </si>
  <si>
    <t>Nabava kamenog materijala,razgrtanje</t>
  </si>
  <si>
    <t xml:space="preserve">ugovor iz 2013. </t>
  </si>
  <si>
    <t>4 godine</t>
  </si>
  <si>
    <t>Nabava i postava prometnih znakova i signaliz.</t>
  </si>
  <si>
    <t>Ugradnja bet.cijevi u odvodne kanale uz cestu</t>
  </si>
  <si>
    <t>ugovor iz 2013. 4. godine</t>
  </si>
  <si>
    <t>Strojno obrezivanje raslinja uz ceste</t>
  </si>
  <si>
    <t>ugovor iz 2013   4 godine</t>
  </si>
  <si>
    <t>Us.tek.održ-čišćenje snijega</t>
  </si>
  <si>
    <t>ugovor iz 2013 4 godine</t>
  </si>
  <si>
    <t>Nabava prometnih znakova</t>
  </si>
  <si>
    <t>narudžbenica     1 godinu</t>
  </si>
  <si>
    <t>Investicijsko održavanje asfaltiranih cesta</t>
  </si>
  <si>
    <t>ugovor iz 2013</t>
  </si>
  <si>
    <t>Geodetsko katastarske usluge</t>
  </si>
  <si>
    <t>Popravak božićnog nakita</t>
  </si>
  <si>
    <t>uređenje javnih i parkovnih površina</t>
  </si>
  <si>
    <t>II. Tromjesečje</t>
  </si>
  <si>
    <t>Civilna zaštita-usluge</t>
  </si>
  <si>
    <t>Odvoz smeća</t>
  </si>
  <si>
    <t>ugovor iz 2012. 10 godina</t>
  </si>
  <si>
    <t>4. godine</t>
  </si>
  <si>
    <t>Deratizacija</t>
  </si>
  <si>
    <t>I. i III. Kvartal</t>
  </si>
  <si>
    <t>Veterinarsko-higijeničarski nadzor</t>
  </si>
  <si>
    <t>1. godina</t>
  </si>
  <si>
    <t>Sanacija divljih odlagališta</t>
  </si>
  <si>
    <t xml:space="preserve"> po potrebi u toku godine</t>
  </si>
  <si>
    <t>Uređenje okoliša Društvenih domova</t>
  </si>
  <si>
    <t>Sportski i rekreac. tereni-Dječja igrališta</t>
  </si>
  <si>
    <t>Usluge tek. i investicijsk. održ.javne rasvje.</t>
  </si>
  <si>
    <t>ugovor iz 2016 2. godine</t>
  </si>
  <si>
    <t>Sanacija šteta od elementarne nepogode</t>
  </si>
  <si>
    <t>Premija osiguranja vozila, osoba i imovine</t>
  </si>
  <si>
    <t>Reprezentacija</t>
  </si>
  <si>
    <t>Pristojbe i naknade</t>
  </si>
  <si>
    <t>Premija osiguranja  osoba i imovine</t>
  </si>
  <si>
    <t>Ostali rashodi</t>
  </si>
  <si>
    <t>Otvoreno učilište Oroslavje</t>
  </si>
  <si>
    <t>Javnobilježničke pristojbe</t>
  </si>
  <si>
    <t>Kulturne manifestacije</t>
  </si>
  <si>
    <t>Troškovi za proslavu Dana grada</t>
  </si>
  <si>
    <t>sporazum</t>
  </si>
  <si>
    <t>5 dana ( 15. 08.)</t>
  </si>
  <si>
    <t>Organizacije -Božićni sajam</t>
  </si>
  <si>
    <t>1 dan</t>
  </si>
  <si>
    <t>Organizacije -Prvenstvo u SKI-rolanju</t>
  </si>
  <si>
    <t>Organizacije -Likovna kolonija</t>
  </si>
  <si>
    <t>Ostali rashodi poslovanja</t>
  </si>
  <si>
    <t>Usluge banaka</t>
  </si>
  <si>
    <t>Usluge platnog prometa</t>
  </si>
  <si>
    <t xml:space="preserve">                       1 godinu</t>
  </si>
  <si>
    <t>Ostali nes. financijski rashodi</t>
  </si>
  <si>
    <t xml:space="preserve">Subvencije poljopriv-osjemenjivanje </t>
  </si>
  <si>
    <t xml:space="preserve">1 godinu           </t>
  </si>
  <si>
    <t>Dogradnja Djećjeg vrtića "Cvrkutić"</t>
  </si>
  <si>
    <t>8 mjesec 2017.</t>
  </si>
  <si>
    <t>nabava novog poslovnog prostora</t>
  </si>
  <si>
    <t>Izgradnja cesta i nogostupa</t>
  </si>
  <si>
    <t xml:space="preserve">ugovor iz 2013 </t>
  </si>
  <si>
    <t>Stanogradnja-izrada kom.infrastrukture</t>
  </si>
  <si>
    <t>Izgradnja javne rasvjete</t>
  </si>
  <si>
    <t>ugovor 2016</t>
  </si>
  <si>
    <t>Izgradnja gradske tržnice</t>
  </si>
  <si>
    <t>Uređenje parkova</t>
  </si>
  <si>
    <t>uređenje dječjih igrališta</t>
  </si>
  <si>
    <t>Radna zona Mokrice</t>
  </si>
  <si>
    <t>otvoreni</t>
  </si>
  <si>
    <t>Reciklažno dvorište</t>
  </si>
  <si>
    <t>1godinu</t>
  </si>
  <si>
    <t>Internetska mreža</t>
  </si>
  <si>
    <t>II. Polugodište</t>
  </si>
  <si>
    <t xml:space="preserve">3 mjesec 2017. </t>
  </si>
  <si>
    <t>Autobusna stajališta</t>
  </si>
  <si>
    <t>Oprema za održavanje zelenih površina</t>
  </si>
  <si>
    <t>Računala i ostala uredska oprema</t>
  </si>
  <si>
    <t>Nabava opreme za kino dvoranu, dr.domove</t>
  </si>
  <si>
    <t>Oprema - korisnici proračuna</t>
  </si>
  <si>
    <t>Knjige</t>
  </si>
  <si>
    <t>Prostorno planiranje</t>
  </si>
  <si>
    <t>Ulaganje u računalne programe</t>
  </si>
  <si>
    <t>Uređenje staza na groblju</t>
  </si>
  <si>
    <t>Rekonstrukcija kino dvorane</t>
  </si>
  <si>
    <t>otvoreni postupak</t>
  </si>
  <si>
    <t>ugovort</t>
  </si>
  <si>
    <t>II. polugodište</t>
  </si>
  <si>
    <t>Rekonstrukcija D.D. Mokrice</t>
  </si>
  <si>
    <t>15 dana/ Iv mesec 2017.</t>
  </si>
  <si>
    <t>Rekonstrukcija D.D. Andraševec</t>
  </si>
  <si>
    <t>Rekonstrukcija D.D.Slatina</t>
  </si>
  <si>
    <t>30 dana/ 5 mjesec 2017</t>
  </si>
  <si>
    <t>Rekonstrukcija Mrtvačnice</t>
  </si>
  <si>
    <t>1  godinu</t>
  </si>
  <si>
    <t>Rekonstrukcija ostalih zgrada</t>
  </si>
  <si>
    <t>Rekonstrukcija D.D. Gornje Oroslavje</t>
  </si>
  <si>
    <t>Rekonstrukcija-asfaltiranje cesta</t>
  </si>
  <si>
    <t>ugovor iz 2013. godine</t>
  </si>
  <si>
    <t xml:space="preserve"> 4 godine</t>
  </si>
  <si>
    <t>Rekonstrukcija javne rasvjete</t>
  </si>
  <si>
    <t xml:space="preserve"> 2 godine</t>
  </si>
  <si>
    <t>GRADONAČELNIK:</t>
  </si>
  <si>
    <t>Emil Gredičak,  oec.</t>
  </si>
  <si>
    <t>Članak 2.</t>
  </si>
  <si>
    <t>Plan nabave za 2018. godinu objavit će se na internetskoj stranici Grada Oroslavja.</t>
  </si>
  <si>
    <t xml:space="preserve">               </t>
  </si>
  <si>
    <t>KLASA: 400-01/17-01/05</t>
  </si>
  <si>
    <t>URBROJ:2113/04-03/01-17-1</t>
  </si>
  <si>
    <t>U Oroslavju, 16. 01.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</si>
</sst>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/>
    <xf numFmtId="164" fontId="2" fillId="0" borderId="0" xfId="1" applyFont="1" applyFill="1" applyAlignment="1">
      <alignment horizontal="left"/>
    </xf>
    <xf numFmtId="164" fontId="0" fillId="0" borderId="0" xfId="1" applyNumberFormat="1" applyFont="1" applyFill="1"/>
    <xf numFmtId="164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Font="1" applyFill="1" applyAlignment="1">
      <alignment horizontal="left"/>
    </xf>
    <xf numFmtId="164" fontId="5" fillId="0" borderId="0" xfId="1" applyNumberFormat="1" applyFont="1" applyFill="1"/>
    <xf numFmtId="164" fontId="6" fillId="0" borderId="0" xfId="1" applyFont="1" applyFill="1"/>
    <xf numFmtId="0" fontId="7" fillId="0" borderId="0" xfId="0" applyFont="1" applyFill="1"/>
    <xf numFmtId="0" fontId="5" fillId="0" borderId="0" xfId="0" applyFont="1"/>
    <xf numFmtId="0" fontId="0" fillId="0" borderId="0" xfId="0" applyFill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wrapText="1"/>
    </xf>
    <xf numFmtId="164" fontId="9" fillId="0" borderId="2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164" fontId="6" fillId="0" borderId="0" xfId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4" fontId="9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/>
    <xf numFmtId="164" fontId="2" fillId="0" borderId="2" xfId="1" applyFont="1" applyFill="1" applyBorder="1"/>
    <xf numFmtId="164" fontId="0" fillId="0" borderId="2" xfId="1" applyNumberFormat="1" applyFont="1" applyFill="1" applyBorder="1"/>
    <xf numFmtId="4" fontId="0" fillId="0" borderId="2" xfId="0" applyNumberFormat="1" applyFill="1" applyBorder="1"/>
    <xf numFmtId="0" fontId="0" fillId="0" borderId="2" xfId="0" applyFill="1" applyBorder="1"/>
    <xf numFmtId="49" fontId="11" fillId="0" borderId="2" xfId="0" applyNumberFormat="1" applyFont="1" applyFill="1" applyBorder="1"/>
    <xf numFmtId="1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/>
    <xf numFmtId="164" fontId="10" fillId="0" borderId="2" xfId="1" applyNumberFormat="1" applyFont="1" applyFill="1" applyBorder="1"/>
    <xf numFmtId="4" fontId="10" fillId="0" borderId="2" xfId="0" applyNumberFormat="1" applyFont="1" applyFill="1" applyBorder="1"/>
    <xf numFmtId="0" fontId="10" fillId="0" borderId="2" xfId="0" applyFont="1" applyFill="1" applyBorder="1"/>
    <xf numFmtId="0" fontId="10" fillId="0" borderId="0" xfId="0" applyFont="1" applyFill="1"/>
    <xf numFmtId="0" fontId="10" fillId="0" borderId="0" xfId="0" applyFont="1"/>
    <xf numFmtId="49" fontId="3" fillId="0" borderId="2" xfId="0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/>
    <xf numFmtId="164" fontId="2" fillId="0" borderId="2" xfId="1" applyFont="1" applyFill="1" applyBorder="1" applyAlignment="1">
      <alignment horizontal="left"/>
    </xf>
    <xf numFmtId="0" fontId="11" fillId="0" borderId="2" xfId="0" applyFont="1" applyFill="1" applyBorder="1"/>
    <xf numFmtId="0" fontId="10" fillId="2" borderId="0" xfId="0" applyFont="1" applyFill="1"/>
    <xf numFmtId="49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4" fontId="2" fillId="0" borderId="0" xfId="1" applyFont="1" applyFill="1" applyBorder="1"/>
    <xf numFmtId="164" fontId="0" fillId="0" borderId="0" xfId="1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164" fontId="11" fillId="0" borderId="0" xfId="1" applyFont="1" applyFill="1" applyBorder="1"/>
    <xf numFmtId="1" fontId="2" fillId="0" borderId="0" xfId="0" applyNumberFormat="1" applyFont="1" applyFill="1" applyAlignment="1">
      <alignment horizontal="center"/>
    </xf>
    <xf numFmtId="164" fontId="0" fillId="0" borderId="0" xfId="1" applyFont="1" applyFill="1" applyAlignment="1">
      <alignment horizontal="left"/>
    </xf>
    <xf numFmtId="0" fontId="11" fillId="0" borderId="0" xfId="0" applyFont="1" applyFill="1" applyBorder="1"/>
    <xf numFmtId="1" fontId="11" fillId="0" borderId="0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07"/>
  <sheetViews>
    <sheetView tabSelected="1" zoomScaleNormal="100" workbookViewId="0">
      <selection activeCell="I11" sqref="I11"/>
    </sheetView>
  </sheetViews>
  <sheetFormatPr defaultRowHeight="13.5" customHeight="1" x14ac:dyDescent="0.2"/>
  <cols>
    <col min="1" max="1" width="37.28515625" style="1" customWidth="1"/>
    <col min="2" max="2" width="6.5703125" style="2" customWidth="1"/>
    <col min="3" max="3" width="13.85546875" style="3" customWidth="1"/>
    <col min="4" max="4" width="15.5703125" style="4" customWidth="1"/>
    <col min="5" max="5" width="19.42578125" style="5" customWidth="1"/>
    <col min="6" max="6" width="12.42578125" style="3" customWidth="1"/>
    <col min="7" max="7" width="24.42578125" style="3" customWidth="1"/>
    <col min="8" max="8" width="5.28515625" style="3" customWidth="1"/>
    <col min="9" max="9" width="13.42578125" style="6" customWidth="1"/>
    <col min="10" max="10" width="12.7109375" style="6" customWidth="1"/>
    <col min="11" max="11" width="10" style="7" customWidth="1"/>
    <col min="12" max="22" width="9.140625" style="3" customWidth="1"/>
    <col min="257" max="257" width="37.28515625" customWidth="1"/>
    <col min="258" max="258" width="6.5703125" customWidth="1"/>
    <col min="259" max="259" width="13.85546875" customWidth="1"/>
    <col min="260" max="260" width="15.5703125" customWidth="1"/>
    <col min="261" max="261" width="19.42578125" customWidth="1"/>
    <col min="262" max="262" width="12.42578125" customWidth="1"/>
    <col min="263" max="263" width="24.42578125" customWidth="1"/>
    <col min="264" max="264" width="5.28515625" customWidth="1"/>
    <col min="265" max="265" width="13.42578125" customWidth="1"/>
    <col min="266" max="266" width="12.7109375" customWidth="1"/>
    <col min="267" max="267" width="10" customWidth="1"/>
    <col min="268" max="278" width="9.140625" customWidth="1"/>
    <col min="513" max="513" width="37.28515625" customWidth="1"/>
    <col min="514" max="514" width="6.5703125" customWidth="1"/>
    <col min="515" max="515" width="13.85546875" customWidth="1"/>
    <col min="516" max="516" width="15.5703125" customWidth="1"/>
    <col min="517" max="517" width="19.42578125" customWidth="1"/>
    <col min="518" max="518" width="12.42578125" customWidth="1"/>
    <col min="519" max="519" width="24.42578125" customWidth="1"/>
    <col min="520" max="520" width="5.28515625" customWidth="1"/>
    <col min="521" max="521" width="13.42578125" customWidth="1"/>
    <col min="522" max="522" width="12.7109375" customWidth="1"/>
    <col min="523" max="523" width="10" customWidth="1"/>
    <col min="524" max="534" width="9.140625" customWidth="1"/>
    <col min="769" max="769" width="37.28515625" customWidth="1"/>
    <col min="770" max="770" width="6.5703125" customWidth="1"/>
    <col min="771" max="771" width="13.85546875" customWidth="1"/>
    <col min="772" max="772" width="15.5703125" customWidth="1"/>
    <col min="773" max="773" width="19.42578125" customWidth="1"/>
    <col min="774" max="774" width="12.42578125" customWidth="1"/>
    <col min="775" max="775" width="24.42578125" customWidth="1"/>
    <col min="776" max="776" width="5.28515625" customWidth="1"/>
    <col min="777" max="777" width="13.42578125" customWidth="1"/>
    <col min="778" max="778" width="12.7109375" customWidth="1"/>
    <col min="779" max="779" width="10" customWidth="1"/>
    <col min="780" max="790" width="9.140625" customWidth="1"/>
    <col min="1025" max="1025" width="37.28515625" customWidth="1"/>
    <col min="1026" max="1026" width="6.5703125" customWidth="1"/>
    <col min="1027" max="1027" width="13.85546875" customWidth="1"/>
    <col min="1028" max="1028" width="15.5703125" customWidth="1"/>
    <col min="1029" max="1029" width="19.42578125" customWidth="1"/>
    <col min="1030" max="1030" width="12.42578125" customWidth="1"/>
    <col min="1031" max="1031" width="24.42578125" customWidth="1"/>
    <col min="1032" max="1032" width="5.28515625" customWidth="1"/>
    <col min="1033" max="1033" width="13.42578125" customWidth="1"/>
    <col min="1034" max="1034" width="12.7109375" customWidth="1"/>
    <col min="1035" max="1035" width="10" customWidth="1"/>
    <col min="1036" max="1046" width="9.140625" customWidth="1"/>
    <col min="1281" max="1281" width="37.28515625" customWidth="1"/>
    <col min="1282" max="1282" width="6.5703125" customWidth="1"/>
    <col min="1283" max="1283" width="13.85546875" customWidth="1"/>
    <col min="1284" max="1284" width="15.5703125" customWidth="1"/>
    <col min="1285" max="1285" width="19.42578125" customWidth="1"/>
    <col min="1286" max="1286" width="12.42578125" customWidth="1"/>
    <col min="1287" max="1287" width="24.42578125" customWidth="1"/>
    <col min="1288" max="1288" width="5.28515625" customWidth="1"/>
    <col min="1289" max="1289" width="13.42578125" customWidth="1"/>
    <col min="1290" max="1290" width="12.7109375" customWidth="1"/>
    <col min="1291" max="1291" width="10" customWidth="1"/>
    <col min="1292" max="1302" width="9.140625" customWidth="1"/>
    <col min="1537" max="1537" width="37.28515625" customWidth="1"/>
    <col min="1538" max="1538" width="6.5703125" customWidth="1"/>
    <col min="1539" max="1539" width="13.85546875" customWidth="1"/>
    <col min="1540" max="1540" width="15.5703125" customWidth="1"/>
    <col min="1541" max="1541" width="19.42578125" customWidth="1"/>
    <col min="1542" max="1542" width="12.42578125" customWidth="1"/>
    <col min="1543" max="1543" width="24.42578125" customWidth="1"/>
    <col min="1544" max="1544" width="5.28515625" customWidth="1"/>
    <col min="1545" max="1545" width="13.42578125" customWidth="1"/>
    <col min="1546" max="1546" width="12.7109375" customWidth="1"/>
    <col min="1547" max="1547" width="10" customWidth="1"/>
    <col min="1548" max="1558" width="9.140625" customWidth="1"/>
    <col min="1793" max="1793" width="37.28515625" customWidth="1"/>
    <col min="1794" max="1794" width="6.5703125" customWidth="1"/>
    <col min="1795" max="1795" width="13.85546875" customWidth="1"/>
    <col min="1796" max="1796" width="15.5703125" customWidth="1"/>
    <col min="1797" max="1797" width="19.42578125" customWidth="1"/>
    <col min="1798" max="1798" width="12.42578125" customWidth="1"/>
    <col min="1799" max="1799" width="24.42578125" customWidth="1"/>
    <col min="1800" max="1800" width="5.28515625" customWidth="1"/>
    <col min="1801" max="1801" width="13.42578125" customWidth="1"/>
    <col min="1802" max="1802" width="12.7109375" customWidth="1"/>
    <col min="1803" max="1803" width="10" customWidth="1"/>
    <col min="1804" max="1814" width="9.140625" customWidth="1"/>
    <col min="2049" max="2049" width="37.28515625" customWidth="1"/>
    <col min="2050" max="2050" width="6.5703125" customWidth="1"/>
    <col min="2051" max="2051" width="13.85546875" customWidth="1"/>
    <col min="2052" max="2052" width="15.5703125" customWidth="1"/>
    <col min="2053" max="2053" width="19.42578125" customWidth="1"/>
    <col min="2054" max="2054" width="12.42578125" customWidth="1"/>
    <col min="2055" max="2055" width="24.42578125" customWidth="1"/>
    <col min="2056" max="2056" width="5.28515625" customWidth="1"/>
    <col min="2057" max="2057" width="13.42578125" customWidth="1"/>
    <col min="2058" max="2058" width="12.7109375" customWidth="1"/>
    <col min="2059" max="2059" width="10" customWidth="1"/>
    <col min="2060" max="2070" width="9.140625" customWidth="1"/>
    <col min="2305" max="2305" width="37.28515625" customWidth="1"/>
    <col min="2306" max="2306" width="6.5703125" customWidth="1"/>
    <col min="2307" max="2307" width="13.85546875" customWidth="1"/>
    <col min="2308" max="2308" width="15.5703125" customWidth="1"/>
    <col min="2309" max="2309" width="19.42578125" customWidth="1"/>
    <col min="2310" max="2310" width="12.42578125" customWidth="1"/>
    <col min="2311" max="2311" width="24.42578125" customWidth="1"/>
    <col min="2312" max="2312" width="5.28515625" customWidth="1"/>
    <col min="2313" max="2313" width="13.42578125" customWidth="1"/>
    <col min="2314" max="2314" width="12.7109375" customWidth="1"/>
    <col min="2315" max="2315" width="10" customWidth="1"/>
    <col min="2316" max="2326" width="9.140625" customWidth="1"/>
    <col min="2561" max="2561" width="37.28515625" customWidth="1"/>
    <col min="2562" max="2562" width="6.5703125" customWidth="1"/>
    <col min="2563" max="2563" width="13.85546875" customWidth="1"/>
    <col min="2564" max="2564" width="15.5703125" customWidth="1"/>
    <col min="2565" max="2565" width="19.42578125" customWidth="1"/>
    <col min="2566" max="2566" width="12.42578125" customWidth="1"/>
    <col min="2567" max="2567" width="24.42578125" customWidth="1"/>
    <col min="2568" max="2568" width="5.28515625" customWidth="1"/>
    <col min="2569" max="2569" width="13.42578125" customWidth="1"/>
    <col min="2570" max="2570" width="12.7109375" customWidth="1"/>
    <col min="2571" max="2571" width="10" customWidth="1"/>
    <col min="2572" max="2582" width="9.140625" customWidth="1"/>
    <col min="2817" max="2817" width="37.28515625" customWidth="1"/>
    <col min="2818" max="2818" width="6.5703125" customWidth="1"/>
    <col min="2819" max="2819" width="13.85546875" customWidth="1"/>
    <col min="2820" max="2820" width="15.5703125" customWidth="1"/>
    <col min="2821" max="2821" width="19.42578125" customWidth="1"/>
    <col min="2822" max="2822" width="12.42578125" customWidth="1"/>
    <col min="2823" max="2823" width="24.42578125" customWidth="1"/>
    <col min="2824" max="2824" width="5.28515625" customWidth="1"/>
    <col min="2825" max="2825" width="13.42578125" customWidth="1"/>
    <col min="2826" max="2826" width="12.7109375" customWidth="1"/>
    <col min="2827" max="2827" width="10" customWidth="1"/>
    <col min="2828" max="2838" width="9.140625" customWidth="1"/>
    <col min="3073" max="3073" width="37.28515625" customWidth="1"/>
    <col min="3074" max="3074" width="6.5703125" customWidth="1"/>
    <col min="3075" max="3075" width="13.85546875" customWidth="1"/>
    <col min="3076" max="3076" width="15.5703125" customWidth="1"/>
    <col min="3077" max="3077" width="19.42578125" customWidth="1"/>
    <col min="3078" max="3078" width="12.42578125" customWidth="1"/>
    <col min="3079" max="3079" width="24.42578125" customWidth="1"/>
    <col min="3080" max="3080" width="5.28515625" customWidth="1"/>
    <col min="3081" max="3081" width="13.42578125" customWidth="1"/>
    <col min="3082" max="3082" width="12.7109375" customWidth="1"/>
    <col min="3083" max="3083" width="10" customWidth="1"/>
    <col min="3084" max="3094" width="9.140625" customWidth="1"/>
    <col min="3329" max="3329" width="37.28515625" customWidth="1"/>
    <col min="3330" max="3330" width="6.5703125" customWidth="1"/>
    <col min="3331" max="3331" width="13.85546875" customWidth="1"/>
    <col min="3332" max="3332" width="15.5703125" customWidth="1"/>
    <col min="3333" max="3333" width="19.42578125" customWidth="1"/>
    <col min="3334" max="3334" width="12.42578125" customWidth="1"/>
    <col min="3335" max="3335" width="24.42578125" customWidth="1"/>
    <col min="3336" max="3336" width="5.28515625" customWidth="1"/>
    <col min="3337" max="3337" width="13.42578125" customWidth="1"/>
    <col min="3338" max="3338" width="12.7109375" customWidth="1"/>
    <col min="3339" max="3339" width="10" customWidth="1"/>
    <col min="3340" max="3350" width="9.140625" customWidth="1"/>
    <col min="3585" max="3585" width="37.28515625" customWidth="1"/>
    <col min="3586" max="3586" width="6.5703125" customWidth="1"/>
    <col min="3587" max="3587" width="13.85546875" customWidth="1"/>
    <col min="3588" max="3588" width="15.5703125" customWidth="1"/>
    <col min="3589" max="3589" width="19.42578125" customWidth="1"/>
    <col min="3590" max="3590" width="12.42578125" customWidth="1"/>
    <col min="3591" max="3591" width="24.42578125" customWidth="1"/>
    <col min="3592" max="3592" width="5.28515625" customWidth="1"/>
    <col min="3593" max="3593" width="13.42578125" customWidth="1"/>
    <col min="3594" max="3594" width="12.7109375" customWidth="1"/>
    <col min="3595" max="3595" width="10" customWidth="1"/>
    <col min="3596" max="3606" width="9.140625" customWidth="1"/>
    <col min="3841" max="3841" width="37.28515625" customWidth="1"/>
    <col min="3842" max="3842" width="6.5703125" customWidth="1"/>
    <col min="3843" max="3843" width="13.85546875" customWidth="1"/>
    <col min="3844" max="3844" width="15.5703125" customWidth="1"/>
    <col min="3845" max="3845" width="19.42578125" customWidth="1"/>
    <col min="3846" max="3846" width="12.42578125" customWidth="1"/>
    <col min="3847" max="3847" width="24.42578125" customWidth="1"/>
    <col min="3848" max="3848" width="5.28515625" customWidth="1"/>
    <col min="3849" max="3849" width="13.42578125" customWidth="1"/>
    <col min="3850" max="3850" width="12.7109375" customWidth="1"/>
    <col min="3851" max="3851" width="10" customWidth="1"/>
    <col min="3852" max="3862" width="9.140625" customWidth="1"/>
    <col min="4097" max="4097" width="37.28515625" customWidth="1"/>
    <col min="4098" max="4098" width="6.5703125" customWidth="1"/>
    <col min="4099" max="4099" width="13.85546875" customWidth="1"/>
    <col min="4100" max="4100" width="15.5703125" customWidth="1"/>
    <col min="4101" max="4101" width="19.42578125" customWidth="1"/>
    <col min="4102" max="4102" width="12.42578125" customWidth="1"/>
    <col min="4103" max="4103" width="24.42578125" customWidth="1"/>
    <col min="4104" max="4104" width="5.28515625" customWidth="1"/>
    <col min="4105" max="4105" width="13.42578125" customWidth="1"/>
    <col min="4106" max="4106" width="12.7109375" customWidth="1"/>
    <col min="4107" max="4107" width="10" customWidth="1"/>
    <col min="4108" max="4118" width="9.140625" customWidth="1"/>
    <col min="4353" max="4353" width="37.28515625" customWidth="1"/>
    <col min="4354" max="4354" width="6.5703125" customWidth="1"/>
    <col min="4355" max="4355" width="13.85546875" customWidth="1"/>
    <col min="4356" max="4356" width="15.5703125" customWidth="1"/>
    <col min="4357" max="4357" width="19.42578125" customWidth="1"/>
    <col min="4358" max="4358" width="12.42578125" customWidth="1"/>
    <col min="4359" max="4359" width="24.42578125" customWidth="1"/>
    <col min="4360" max="4360" width="5.28515625" customWidth="1"/>
    <col min="4361" max="4361" width="13.42578125" customWidth="1"/>
    <col min="4362" max="4362" width="12.7109375" customWidth="1"/>
    <col min="4363" max="4363" width="10" customWidth="1"/>
    <col min="4364" max="4374" width="9.140625" customWidth="1"/>
    <col min="4609" max="4609" width="37.28515625" customWidth="1"/>
    <col min="4610" max="4610" width="6.5703125" customWidth="1"/>
    <col min="4611" max="4611" width="13.85546875" customWidth="1"/>
    <col min="4612" max="4612" width="15.5703125" customWidth="1"/>
    <col min="4613" max="4613" width="19.42578125" customWidth="1"/>
    <col min="4614" max="4614" width="12.42578125" customWidth="1"/>
    <col min="4615" max="4615" width="24.42578125" customWidth="1"/>
    <col min="4616" max="4616" width="5.28515625" customWidth="1"/>
    <col min="4617" max="4617" width="13.42578125" customWidth="1"/>
    <col min="4618" max="4618" width="12.7109375" customWidth="1"/>
    <col min="4619" max="4619" width="10" customWidth="1"/>
    <col min="4620" max="4630" width="9.140625" customWidth="1"/>
    <col min="4865" max="4865" width="37.28515625" customWidth="1"/>
    <col min="4866" max="4866" width="6.5703125" customWidth="1"/>
    <col min="4867" max="4867" width="13.85546875" customWidth="1"/>
    <col min="4868" max="4868" width="15.5703125" customWidth="1"/>
    <col min="4869" max="4869" width="19.42578125" customWidth="1"/>
    <col min="4870" max="4870" width="12.42578125" customWidth="1"/>
    <col min="4871" max="4871" width="24.42578125" customWidth="1"/>
    <col min="4872" max="4872" width="5.28515625" customWidth="1"/>
    <col min="4873" max="4873" width="13.42578125" customWidth="1"/>
    <col min="4874" max="4874" width="12.7109375" customWidth="1"/>
    <col min="4875" max="4875" width="10" customWidth="1"/>
    <col min="4876" max="4886" width="9.140625" customWidth="1"/>
    <col min="5121" max="5121" width="37.28515625" customWidth="1"/>
    <col min="5122" max="5122" width="6.5703125" customWidth="1"/>
    <col min="5123" max="5123" width="13.85546875" customWidth="1"/>
    <col min="5124" max="5124" width="15.5703125" customWidth="1"/>
    <col min="5125" max="5125" width="19.42578125" customWidth="1"/>
    <col min="5126" max="5126" width="12.42578125" customWidth="1"/>
    <col min="5127" max="5127" width="24.42578125" customWidth="1"/>
    <col min="5128" max="5128" width="5.28515625" customWidth="1"/>
    <col min="5129" max="5129" width="13.42578125" customWidth="1"/>
    <col min="5130" max="5130" width="12.7109375" customWidth="1"/>
    <col min="5131" max="5131" width="10" customWidth="1"/>
    <col min="5132" max="5142" width="9.140625" customWidth="1"/>
    <col min="5377" max="5377" width="37.28515625" customWidth="1"/>
    <col min="5378" max="5378" width="6.5703125" customWidth="1"/>
    <col min="5379" max="5379" width="13.85546875" customWidth="1"/>
    <col min="5380" max="5380" width="15.5703125" customWidth="1"/>
    <col min="5381" max="5381" width="19.42578125" customWidth="1"/>
    <col min="5382" max="5382" width="12.42578125" customWidth="1"/>
    <col min="5383" max="5383" width="24.42578125" customWidth="1"/>
    <col min="5384" max="5384" width="5.28515625" customWidth="1"/>
    <col min="5385" max="5385" width="13.42578125" customWidth="1"/>
    <col min="5386" max="5386" width="12.7109375" customWidth="1"/>
    <col min="5387" max="5387" width="10" customWidth="1"/>
    <col min="5388" max="5398" width="9.140625" customWidth="1"/>
    <col min="5633" max="5633" width="37.28515625" customWidth="1"/>
    <col min="5634" max="5634" width="6.5703125" customWidth="1"/>
    <col min="5635" max="5635" width="13.85546875" customWidth="1"/>
    <col min="5636" max="5636" width="15.5703125" customWidth="1"/>
    <col min="5637" max="5637" width="19.42578125" customWidth="1"/>
    <col min="5638" max="5638" width="12.42578125" customWidth="1"/>
    <col min="5639" max="5639" width="24.42578125" customWidth="1"/>
    <col min="5640" max="5640" width="5.28515625" customWidth="1"/>
    <col min="5641" max="5641" width="13.42578125" customWidth="1"/>
    <col min="5642" max="5642" width="12.7109375" customWidth="1"/>
    <col min="5643" max="5643" width="10" customWidth="1"/>
    <col min="5644" max="5654" width="9.140625" customWidth="1"/>
    <col min="5889" max="5889" width="37.28515625" customWidth="1"/>
    <col min="5890" max="5890" width="6.5703125" customWidth="1"/>
    <col min="5891" max="5891" width="13.85546875" customWidth="1"/>
    <col min="5892" max="5892" width="15.5703125" customWidth="1"/>
    <col min="5893" max="5893" width="19.42578125" customWidth="1"/>
    <col min="5894" max="5894" width="12.42578125" customWidth="1"/>
    <col min="5895" max="5895" width="24.42578125" customWidth="1"/>
    <col min="5896" max="5896" width="5.28515625" customWidth="1"/>
    <col min="5897" max="5897" width="13.42578125" customWidth="1"/>
    <col min="5898" max="5898" width="12.7109375" customWidth="1"/>
    <col min="5899" max="5899" width="10" customWidth="1"/>
    <col min="5900" max="5910" width="9.140625" customWidth="1"/>
    <col min="6145" max="6145" width="37.28515625" customWidth="1"/>
    <col min="6146" max="6146" width="6.5703125" customWidth="1"/>
    <col min="6147" max="6147" width="13.85546875" customWidth="1"/>
    <col min="6148" max="6148" width="15.5703125" customWidth="1"/>
    <col min="6149" max="6149" width="19.42578125" customWidth="1"/>
    <col min="6150" max="6150" width="12.42578125" customWidth="1"/>
    <col min="6151" max="6151" width="24.42578125" customWidth="1"/>
    <col min="6152" max="6152" width="5.28515625" customWidth="1"/>
    <col min="6153" max="6153" width="13.42578125" customWidth="1"/>
    <col min="6154" max="6154" width="12.7109375" customWidth="1"/>
    <col min="6155" max="6155" width="10" customWidth="1"/>
    <col min="6156" max="6166" width="9.140625" customWidth="1"/>
    <col min="6401" max="6401" width="37.28515625" customWidth="1"/>
    <col min="6402" max="6402" width="6.5703125" customWidth="1"/>
    <col min="6403" max="6403" width="13.85546875" customWidth="1"/>
    <col min="6404" max="6404" width="15.5703125" customWidth="1"/>
    <col min="6405" max="6405" width="19.42578125" customWidth="1"/>
    <col min="6406" max="6406" width="12.42578125" customWidth="1"/>
    <col min="6407" max="6407" width="24.42578125" customWidth="1"/>
    <col min="6408" max="6408" width="5.28515625" customWidth="1"/>
    <col min="6409" max="6409" width="13.42578125" customWidth="1"/>
    <col min="6410" max="6410" width="12.7109375" customWidth="1"/>
    <col min="6411" max="6411" width="10" customWidth="1"/>
    <col min="6412" max="6422" width="9.140625" customWidth="1"/>
    <col min="6657" max="6657" width="37.28515625" customWidth="1"/>
    <col min="6658" max="6658" width="6.5703125" customWidth="1"/>
    <col min="6659" max="6659" width="13.85546875" customWidth="1"/>
    <col min="6660" max="6660" width="15.5703125" customWidth="1"/>
    <col min="6661" max="6661" width="19.42578125" customWidth="1"/>
    <col min="6662" max="6662" width="12.42578125" customWidth="1"/>
    <col min="6663" max="6663" width="24.42578125" customWidth="1"/>
    <col min="6664" max="6664" width="5.28515625" customWidth="1"/>
    <col min="6665" max="6665" width="13.42578125" customWidth="1"/>
    <col min="6666" max="6666" width="12.7109375" customWidth="1"/>
    <col min="6667" max="6667" width="10" customWidth="1"/>
    <col min="6668" max="6678" width="9.140625" customWidth="1"/>
    <col min="6913" max="6913" width="37.28515625" customWidth="1"/>
    <col min="6914" max="6914" width="6.5703125" customWidth="1"/>
    <col min="6915" max="6915" width="13.85546875" customWidth="1"/>
    <col min="6916" max="6916" width="15.5703125" customWidth="1"/>
    <col min="6917" max="6917" width="19.42578125" customWidth="1"/>
    <col min="6918" max="6918" width="12.42578125" customWidth="1"/>
    <col min="6919" max="6919" width="24.42578125" customWidth="1"/>
    <col min="6920" max="6920" width="5.28515625" customWidth="1"/>
    <col min="6921" max="6921" width="13.42578125" customWidth="1"/>
    <col min="6922" max="6922" width="12.7109375" customWidth="1"/>
    <col min="6923" max="6923" width="10" customWidth="1"/>
    <col min="6924" max="6934" width="9.140625" customWidth="1"/>
    <col min="7169" max="7169" width="37.28515625" customWidth="1"/>
    <col min="7170" max="7170" width="6.5703125" customWidth="1"/>
    <col min="7171" max="7171" width="13.85546875" customWidth="1"/>
    <col min="7172" max="7172" width="15.5703125" customWidth="1"/>
    <col min="7173" max="7173" width="19.42578125" customWidth="1"/>
    <col min="7174" max="7174" width="12.42578125" customWidth="1"/>
    <col min="7175" max="7175" width="24.42578125" customWidth="1"/>
    <col min="7176" max="7176" width="5.28515625" customWidth="1"/>
    <col min="7177" max="7177" width="13.42578125" customWidth="1"/>
    <col min="7178" max="7178" width="12.7109375" customWidth="1"/>
    <col min="7179" max="7179" width="10" customWidth="1"/>
    <col min="7180" max="7190" width="9.140625" customWidth="1"/>
    <col min="7425" max="7425" width="37.28515625" customWidth="1"/>
    <col min="7426" max="7426" width="6.5703125" customWidth="1"/>
    <col min="7427" max="7427" width="13.85546875" customWidth="1"/>
    <col min="7428" max="7428" width="15.5703125" customWidth="1"/>
    <col min="7429" max="7429" width="19.42578125" customWidth="1"/>
    <col min="7430" max="7430" width="12.42578125" customWidth="1"/>
    <col min="7431" max="7431" width="24.42578125" customWidth="1"/>
    <col min="7432" max="7432" width="5.28515625" customWidth="1"/>
    <col min="7433" max="7433" width="13.42578125" customWidth="1"/>
    <col min="7434" max="7434" width="12.7109375" customWidth="1"/>
    <col min="7435" max="7435" width="10" customWidth="1"/>
    <col min="7436" max="7446" width="9.140625" customWidth="1"/>
    <col min="7681" max="7681" width="37.28515625" customWidth="1"/>
    <col min="7682" max="7682" width="6.5703125" customWidth="1"/>
    <col min="7683" max="7683" width="13.85546875" customWidth="1"/>
    <col min="7684" max="7684" width="15.5703125" customWidth="1"/>
    <col min="7685" max="7685" width="19.42578125" customWidth="1"/>
    <col min="7686" max="7686" width="12.42578125" customWidth="1"/>
    <col min="7687" max="7687" width="24.42578125" customWidth="1"/>
    <col min="7688" max="7688" width="5.28515625" customWidth="1"/>
    <col min="7689" max="7689" width="13.42578125" customWidth="1"/>
    <col min="7690" max="7690" width="12.7109375" customWidth="1"/>
    <col min="7691" max="7691" width="10" customWidth="1"/>
    <col min="7692" max="7702" width="9.140625" customWidth="1"/>
    <col min="7937" max="7937" width="37.28515625" customWidth="1"/>
    <col min="7938" max="7938" width="6.5703125" customWidth="1"/>
    <col min="7939" max="7939" width="13.85546875" customWidth="1"/>
    <col min="7940" max="7940" width="15.5703125" customWidth="1"/>
    <col min="7941" max="7941" width="19.42578125" customWidth="1"/>
    <col min="7942" max="7942" width="12.42578125" customWidth="1"/>
    <col min="7943" max="7943" width="24.42578125" customWidth="1"/>
    <col min="7944" max="7944" width="5.28515625" customWidth="1"/>
    <col min="7945" max="7945" width="13.42578125" customWidth="1"/>
    <col min="7946" max="7946" width="12.7109375" customWidth="1"/>
    <col min="7947" max="7947" width="10" customWidth="1"/>
    <col min="7948" max="7958" width="9.140625" customWidth="1"/>
    <col min="8193" max="8193" width="37.28515625" customWidth="1"/>
    <col min="8194" max="8194" width="6.5703125" customWidth="1"/>
    <col min="8195" max="8195" width="13.85546875" customWidth="1"/>
    <col min="8196" max="8196" width="15.5703125" customWidth="1"/>
    <col min="8197" max="8197" width="19.42578125" customWidth="1"/>
    <col min="8198" max="8198" width="12.42578125" customWidth="1"/>
    <col min="8199" max="8199" width="24.42578125" customWidth="1"/>
    <col min="8200" max="8200" width="5.28515625" customWidth="1"/>
    <col min="8201" max="8201" width="13.42578125" customWidth="1"/>
    <col min="8202" max="8202" width="12.7109375" customWidth="1"/>
    <col min="8203" max="8203" width="10" customWidth="1"/>
    <col min="8204" max="8214" width="9.140625" customWidth="1"/>
    <col min="8449" max="8449" width="37.28515625" customWidth="1"/>
    <col min="8450" max="8450" width="6.5703125" customWidth="1"/>
    <col min="8451" max="8451" width="13.85546875" customWidth="1"/>
    <col min="8452" max="8452" width="15.5703125" customWidth="1"/>
    <col min="8453" max="8453" width="19.42578125" customWidth="1"/>
    <col min="8454" max="8454" width="12.42578125" customWidth="1"/>
    <col min="8455" max="8455" width="24.42578125" customWidth="1"/>
    <col min="8456" max="8456" width="5.28515625" customWidth="1"/>
    <col min="8457" max="8457" width="13.42578125" customWidth="1"/>
    <col min="8458" max="8458" width="12.7109375" customWidth="1"/>
    <col min="8459" max="8459" width="10" customWidth="1"/>
    <col min="8460" max="8470" width="9.140625" customWidth="1"/>
    <col min="8705" max="8705" width="37.28515625" customWidth="1"/>
    <col min="8706" max="8706" width="6.5703125" customWidth="1"/>
    <col min="8707" max="8707" width="13.85546875" customWidth="1"/>
    <col min="8708" max="8708" width="15.5703125" customWidth="1"/>
    <col min="8709" max="8709" width="19.42578125" customWidth="1"/>
    <col min="8710" max="8710" width="12.42578125" customWidth="1"/>
    <col min="8711" max="8711" width="24.42578125" customWidth="1"/>
    <col min="8712" max="8712" width="5.28515625" customWidth="1"/>
    <col min="8713" max="8713" width="13.42578125" customWidth="1"/>
    <col min="8714" max="8714" width="12.7109375" customWidth="1"/>
    <col min="8715" max="8715" width="10" customWidth="1"/>
    <col min="8716" max="8726" width="9.140625" customWidth="1"/>
    <col min="8961" max="8961" width="37.28515625" customWidth="1"/>
    <col min="8962" max="8962" width="6.5703125" customWidth="1"/>
    <col min="8963" max="8963" width="13.85546875" customWidth="1"/>
    <col min="8964" max="8964" width="15.5703125" customWidth="1"/>
    <col min="8965" max="8965" width="19.42578125" customWidth="1"/>
    <col min="8966" max="8966" width="12.42578125" customWidth="1"/>
    <col min="8967" max="8967" width="24.42578125" customWidth="1"/>
    <col min="8968" max="8968" width="5.28515625" customWidth="1"/>
    <col min="8969" max="8969" width="13.42578125" customWidth="1"/>
    <col min="8970" max="8970" width="12.7109375" customWidth="1"/>
    <col min="8971" max="8971" width="10" customWidth="1"/>
    <col min="8972" max="8982" width="9.140625" customWidth="1"/>
    <col min="9217" max="9217" width="37.28515625" customWidth="1"/>
    <col min="9218" max="9218" width="6.5703125" customWidth="1"/>
    <col min="9219" max="9219" width="13.85546875" customWidth="1"/>
    <col min="9220" max="9220" width="15.5703125" customWidth="1"/>
    <col min="9221" max="9221" width="19.42578125" customWidth="1"/>
    <col min="9222" max="9222" width="12.42578125" customWidth="1"/>
    <col min="9223" max="9223" width="24.42578125" customWidth="1"/>
    <col min="9224" max="9224" width="5.28515625" customWidth="1"/>
    <col min="9225" max="9225" width="13.42578125" customWidth="1"/>
    <col min="9226" max="9226" width="12.7109375" customWidth="1"/>
    <col min="9227" max="9227" width="10" customWidth="1"/>
    <col min="9228" max="9238" width="9.140625" customWidth="1"/>
    <col min="9473" max="9473" width="37.28515625" customWidth="1"/>
    <col min="9474" max="9474" width="6.5703125" customWidth="1"/>
    <col min="9475" max="9475" width="13.85546875" customWidth="1"/>
    <col min="9476" max="9476" width="15.5703125" customWidth="1"/>
    <col min="9477" max="9477" width="19.42578125" customWidth="1"/>
    <col min="9478" max="9478" width="12.42578125" customWidth="1"/>
    <col min="9479" max="9479" width="24.42578125" customWidth="1"/>
    <col min="9480" max="9480" width="5.28515625" customWidth="1"/>
    <col min="9481" max="9481" width="13.42578125" customWidth="1"/>
    <col min="9482" max="9482" width="12.7109375" customWidth="1"/>
    <col min="9483" max="9483" width="10" customWidth="1"/>
    <col min="9484" max="9494" width="9.140625" customWidth="1"/>
    <col min="9729" max="9729" width="37.28515625" customWidth="1"/>
    <col min="9730" max="9730" width="6.5703125" customWidth="1"/>
    <col min="9731" max="9731" width="13.85546875" customWidth="1"/>
    <col min="9732" max="9732" width="15.5703125" customWidth="1"/>
    <col min="9733" max="9733" width="19.42578125" customWidth="1"/>
    <col min="9734" max="9734" width="12.42578125" customWidth="1"/>
    <col min="9735" max="9735" width="24.42578125" customWidth="1"/>
    <col min="9736" max="9736" width="5.28515625" customWidth="1"/>
    <col min="9737" max="9737" width="13.42578125" customWidth="1"/>
    <col min="9738" max="9738" width="12.7109375" customWidth="1"/>
    <col min="9739" max="9739" width="10" customWidth="1"/>
    <col min="9740" max="9750" width="9.140625" customWidth="1"/>
    <col min="9985" max="9985" width="37.28515625" customWidth="1"/>
    <col min="9986" max="9986" width="6.5703125" customWidth="1"/>
    <col min="9987" max="9987" width="13.85546875" customWidth="1"/>
    <col min="9988" max="9988" width="15.5703125" customWidth="1"/>
    <col min="9989" max="9989" width="19.42578125" customWidth="1"/>
    <col min="9990" max="9990" width="12.42578125" customWidth="1"/>
    <col min="9991" max="9991" width="24.42578125" customWidth="1"/>
    <col min="9992" max="9992" width="5.28515625" customWidth="1"/>
    <col min="9993" max="9993" width="13.42578125" customWidth="1"/>
    <col min="9994" max="9994" width="12.7109375" customWidth="1"/>
    <col min="9995" max="9995" width="10" customWidth="1"/>
    <col min="9996" max="10006" width="9.140625" customWidth="1"/>
    <col min="10241" max="10241" width="37.28515625" customWidth="1"/>
    <col min="10242" max="10242" width="6.5703125" customWidth="1"/>
    <col min="10243" max="10243" width="13.85546875" customWidth="1"/>
    <col min="10244" max="10244" width="15.5703125" customWidth="1"/>
    <col min="10245" max="10245" width="19.42578125" customWidth="1"/>
    <col min="10246" max="10246" width="12.42578125" customWidth="1"/>
    <col min="10247" max="10247" width="24.42578125" customWidth="1"/>
    <col min="10248" max="10248" width="5.28515625" customWidth="1"/>
    <col min="10249" max="10249" width="13.42578125" customWidth="1"/>
    <col min="10250" max="10250" width="12.7109375" customWidth="1"/>
    <col min="10251" max="10251" width="10" customWidth="1"/>
    <col min="10252" max="10262" width="9.140625" customWidth="1"/>
    <col min="10497" max="10497" width="37.28515625" customWidth="1"/>
    <col min="10498" max="10498" width="6.5703125" customWidth="1"/>
    <col min="10499" max="10499" width="13.85546875" customWidth="1"/>
    <col min="10500" max="10500" width="15.5703125" customWidth="1"/>
    <col min="10501" max="10501" width="19.42578125" customWidth="1"/>
    <col min="10502" max="10502" width="12.42578125" customWidth="1"/>
    <col min="10503" max="10503" width="24.42578125" customWidth="1"/>
    <col min="10504" max="10504" width="5.28515625" customWidth="1"/>
    <col min="10505" max="10505" width="13.42578125" customWidth="1"/>
    <col min="10506" max="10506" width="12.7109375" customWidth="1"/>
    <col min="10507" max="10507" width="10" customWidth="1"/>
    <col min="10508" max="10518" width="9.140625" customWidth="1"/>
    <col min="10753" max="10753" width="37.28515625" customWidth="1"/>
    <col min="10754" max="10754" width="6.5703125" customWidth="1"/>
    <col min="10755" max="10755" width="13.85546875" customWidth="1"/>
    <col min="10756" max="10756" width="15.5703125" customWidth="1"/>
    <col min="10757" max="10757" width="19.42578125" customWidth="1"/>
    <col min="10758" max="10758" width="12.42578125" customWidth="1"/>
    <col min="10759" max="10759" width="24.42578125" customWidth="1"/>
    <col min="10760" max="10760" width="5.28515625" customWidth="1"/>
    <col min="10761" max="10761" width="13.42578125" customWidth="1"/>
    <col min="10762" max="10762" width="12.7109375" customWidth="1"/>
    <col min="10763" max="10763" width="10" customWidth="1"/>
    <col min="10764" max="10774" width="9.140625" customWidth="1"/>
    <col min="11009" max="11009" width="37.28515625" customWidth="1"/>
    <col min="11010" max="11010" width="6.5703125" customWidth="1"/>
    <col min="11011" max="11011" width="13.85546875" customWidth="1"/>
    <col min="11012" max="11012" width="15.5703125" customWidth="1"/>
    <col min="11013" max="11013" width="19.42578125" customWidth="1"/>
    <col min="11014" max="11014" width="12.42578125" customWidth="1"/>
    <col min="11015" max="11015" width="24.42578125" customWidth="1"/>
    <col min="11016" max="11016" width="5.28515625" customWidth="1"/>
    <col min="11017" max="11017" width="13.42578125" customWidth="1"/>
    <col min="11018" max="11018" width="12.7109375" customWidth="1"/>
    <col min="11019" max="11019" width="10" customWidth="1"/>
    <col min="11020" max="11030" width="9.140625" customWidth="1"/>
    <col min="11265" max="11265" width="37.28515625" customWidth="1"/>
    <col min="11266" max="11266" width="6.5703125" customWidth="1"/>
    <col min="11267" max="11267" width="13.85546875" customWidth="1"/>
    <col min="11268" max="11268" width="15.5703125" customWidth="1"/>
    <col min="11269" max="11269" width="19.42578125" customWidth="1"/>
    <col min="11270" max="11270" width="12.42578125" customWidth="1"/>
    <col min="11271" max="11271" width="24.42578125" customWidth="1"/>
    <col min="11272" max="11272" width="5.28515625" customWidth="1"/>
    <col min="11273" max="11273" width="13.42578125" customWidth="1"/>
    <col min="11274" max="11274" width="12.7109375" customWidth="1"/>
    <col min="11275" max="11275" width="10" customWidth="1"/>
    <col min="11276" max="11286" width="9.140625" customWidth="1"/>
    <col min="11521" max="11521" width="37.28515625" customWidth="1"/>
    <col min="11522" max="11522" width="6.5703125" customWidth="1"/>
    <col min="11523" max="11523" width="13.85546875" customWidth="1"/>
    <col min="11524" max="11524" width="15.5703125" customWidth="1"/>
    <col min="11525" max="11525" width="19.42578125" customWidth="1"/>
    <col min="11526" max="11526" width="12.42578125" customWidth="1"/>
    <col min="11527" max="11527" width="24.42578125" customWidth="1"/>
    <col min="11528" max="11528" width="5.28515625" customWidth="1"/>
    <col min="11529" max="11529" width="13.42578125" customWidth="1"/>
    <col min="11530" max="11530" width="12.7109375" customWidth="1"/>
    <col min="11531" max="11531" width="10" customWidth="1"/>
    <col min="11532" max="11542" width="9.140625" customWidth="1"/>
    <col min="11777" max="11777" width="37.28515625" customWidth="1"/>
    <col min="11778" max="11778" width="6.5703125" customWidth="1"/>
    <col min="11779" max="11779" width="13.85546875" customWidth="1"/>
    <col min="11780" max="11780" width="15.5703125" customWidth="1"/>
    <col min="11781" max="11781" width="19.42578125" customWidth="1"/>
    <col min="11782" max="11782" width="12.42578125" customWidth="1"/>
    <col min="11783" max="11783" width="24.42578125" customWidth="1"/>
    <col min="11784" max="11784" width="5.28515625" customWidth="1"/>
    <col min="11785" max="11785" width="13.42578125" customWidth="1"/>
    <col min="11786" max="11786" width="12.7109375" customWidth="1"/>
    <col min="11787" max="11787" width="10" customWidth="1"/>
    <col min="11788" max="11798" width="9.140625" customWidth="1"/>
    <col min="12033" max="12033" width="37.28515625" customWidth="1"/>
    <col min="12034" max="12034" width="6.5703125" customWidth="1"/>
    <col min="12035" max="12035" width="13.85546875" customWidth="1"/>
    <col min="12036" max="12036" width="15.5703125" customWidth="1"/>
    <col min="12037" max="12037" width="19.42578125" customWidth="1"/>
    <col min="12038" max="12038" width="12.42578125" customWidth="1"/>
    <col min="12039" max="12039" width="24.42578125" customWidth="1"/>
    <col min="12040" max="12040" width="5.28515625" customWidth="1"/>
    <col min="12041" max="12041" width="13.42578125" customWidth="1"/>
    <col min="12042" max="12042" width="12.7109375" customWidth="1"/>
    <col min="12043" max="12043" width="10" customWidth="1"/>
    <col min="12044" max="12054" width="9.140625" customWidth="1"/>
    <col min="12289" max="12289" width="37.28515625" customWidth="1"/>
    <col min="12290" max="12290" width="6.5703125" customWidth="1"/>
    <col min="12291" max="12291" width="13.85546875" customWidth="1"/>
    <col min="12292" max="12292" width="15.5703125" customWidth="1"/>
    <col min="12293" max="12293" width="19.42578125" customWidth="1"/>
    <col min="12294" max="12294" width="12.42578125" customWidth="1"/>
    <col min="12295" max="12295" width="24.42578125" customWidth="1"/>
    <col min="12296" max="12296" width="5.28515625" customWidth="1"/>
    <col min="12297" max="12297" width="13.42578125" customWidth="1"/>
    <col min="12298" max="12298" width="12.7109375" customWidth="1"/>
    <col min="12299" max="12299" width="10" customWidth="1"/>
    <col min="12300" max="12310" width="9.140625" customWidth="1"/>
    <col min="12545" max="12545" width="37.28515625" customWidth="1"/>
    <col min="12546" max="12546" width="6.5703125" customWidth="1"/>
    <col min="12547" max="12547" width="13.85546875" customWidth="1"/>
    <col min="12548" max="12548" width="15.5703125" customWidth="1"/>
    <col min="12549" max="12549" width="19.42578125" customWidth="1"/>
    <col min="12550" max="12550" width="12.42578125" customWidth="1"/>
    <col min="12551" max="12551" width="24.42578125" customWidth="1"/>
    <col min="12552" max="12552" width="5.28515625" customWidth="1"/>
    <col min="12553" max="12553" width="13.42578125" customWidth="1"/>
    <col min="12554" max="12554" width="12.7109375" customWidth="1"/>
    <col min="12555" max="12555" width="10" customWidth="1"/>
    <col min="12556" max="12566" width="9.140625" customWidth="1"/>
    <col min="12801" max="12801" width="37.28515625" customWidth="1"/>
    <col min="12802" max="12802" width="6.5703125" customWidth="1"/>
    <col min="12803" max="12803" width="13.85546875" customWidth="1"/>
    <col min="12804" max="12804" width="15.5703125" customWidth="1"/>
    <col min="12805" max="12805" width="19.42578125" customWidth="1"/>
    <col min="12806" max="12806" width="12.42578125" customWidth="1"/>
    <col min="12807" max="12807" width="24.42578125" customWidth="1"/>
    <col min="12808" max="12808" width="5.28515625" customWidth="1"/>
    <col min="12809" max="12809" width="13.42578125" customWidth="1"/>
    <col min="12810" max="12810" width="12.7109375" customWidth="1"/>
    <col min="12811" max="12811" width="10" customWidth="1"/>
    <col min="12812" max="12822" width="9.140625" customWidth="1"/>
    <col min="13057" max="13057" width="37.28515625" customWidth="1"/>
    <col min="13058" max="13058" width="6.5703125" customWidth="1"/>
    <col min="13059" max="13059" width="13.85546875" customWidth="1"/>
    <col min="13060" max="13060" width="15.5703125" customWidth="1"/>
    <col min="13061" max="13061" width="19.42578125" customWidth="1"/>
    <col min="13062" max="13062" width="12.42578125" customWidth="1"/>
    <col min="13063" max="13063" width="24.42578125" customWidth="1"/>
    <col min="13064" max="13064" width="5.28515625" customWidth="1"/>
    <col min="13065" max="13065" width="13.42578125" customWidth="1"/>
    <col min="13066" max="13066" width="12.7109375" customWidth="1"/>
    <col min="13067" max="13067" width="10" customWidth="1"/>
    <col min="13068" max="13078" width="9.140625" customWidth="1"/>
    <col min="13313" max="13313" width="37.28515625" customWidth="1"/>
    <col min="13314" max="13314" width="6.5703125" customWidth="1"/>
    <col min="13315" max="13315" width="13.85546875" customWidth="1"/>
    <col min="13316" max="13316" width="15.5703125" customWidth="1"/>
    <col min="13317" max="13317" width="19.42578125" customWidth="1"/>
    <col min="13318" max="13318" width="12.42578125" customWidth="1"/>
    <col min="13319" max="13319" width="24.42578125" customWidth="1"/>
    <col min="13320" max="13320" width="5.28515625" customWidth="1"/>
    <col min="13321" max="13321" width="13.42578125" customWidth="1"/>
    <col min="13322" max="13322" width="12.7109375" customWidth="1"/>
    <col min="13323" max="13323" width="10" customWidth="1"/>
    <col min="13324" max="13334" width="9.140625" customWidth="1"/>
    <col min="13569" max="13569" width="37.28515625" customWidth="1"/>
    <col min="13570" max="13570" width="6.5703125" customWidth="1"/>
    <col min="13571" max="13571" width="13.85546875" customWidth="1"/>
    <col min="13572" max="13572" width="15.5703125" customWidth="1"/>
    <col min="13573" max="13573" width="19.42578125" customWidth="1"/>
    <col min="13574" max="13574" width="12.42578125" customWidth="1"/>
    <col min="13575" max="13575" width="24.42578125" customWidth="1"/>
    <col min="13576" max="13576" width="5.28515625" customWidth="1"/>
    <col min="13577" max="13577" width="13.42578125" customWidth="1"/>
    <col min="13578" max="13578" width="12.7109375" customWidth="1"/>
    <col min="13579" max="13579" width="10" customWidth="1"/>
    <col min="13580" max="13590" width="9.140625" customWidth="1"/>
    <col min="13825" max="13825" width="37.28515625" customWidth="1"/>
    <col min="13826" max="13826" width="6.5703125" customWidth="1"/>
    <col min="13827" max="13827" width="13.85546875" customWidth="1"/>
    <col min="13828" max="13828" width="15.5703125" customWidth="1"/>
    <col min="13829" max="13829" width="19.42578125" customWidth="1"/>
    <col min="13830" max="13830" width="12.42578125" customWidth="1"/>
    <col min="13831" max="13831" width="24.42578125" customWidth="1"/>
    <col min="13832" max="13832" width="5.28515625" customWidth="1"/>
    <col min="13833" max="13833" width="13.42578125" customWidth="1"/>
    <col min="13834" max="13834" width="12.7109375" customWidth="1"/>
    <col min="13835" max="13835" width="10" customWidth="1"/>
    <col min="13836" max="13846" width="9.140625" customWidth="1"/>
    <col min="14081" max="14081" width="37.28515625" customWidth="1"/>
    <col min="14082" max="14082" width="6.5703125" customWidth="1"/>
    <col min="14083" max="14083" width="13.85546875" customWidth="1"/>
    <col min="14084" max="14084" width="15.5703125" customWidth="1"/>
    <col min="14085" max="14085" width="19.42578125" customWidth="1"/>
    <col min="14086" max="14086" width="12.42578125" customWidth="1"/>
    <col min="14087" max="14087" width="24.42578125" customWidth="1"/>
    <col min="14088" max="14088" width="5.28515625" customWidth="1"/>
    <col min="14089" max="14089" width="13.42578125" customWidth="1"/>
    <col min="14090" max="14090" width="12.7109375" customWidth="1"/>
    <col min="14091" max="14091" width="10" customWidth="1"/>
    <col min="14092" max="14102" width="9.140625" customWidth="1"/>
    <col min="14337" max="14337" width="37.28515625" customWidth="1"/>
    <col min="14338" max="14338" width="6.5703125" customWidth="1"/>
    <col min="14339" max="14339" width="13.85546875" customWidth="1"/>
    <col min="14340" max="14340" width="15.5703125" customWidth="1"/>
    <col min="14341" max="14341" width="19.42578125" customWidth="1"/>
    <col min="14342" max="14342" width="12.42578125" customWidth="1"/>
    <col min="14343" max="14343" width="24.42578125" customWidth="1"/>
    <col min="14344" max="14344" width="5.28515625" customWidth="1"/>
    <col min="14345" max="14345" width="13.42578125" customWidth="1"/>
    <col min="14346" max="14346" width="12.7109375" customWidth="1"/>
    <col min="14347" max="14347" width="10" customWidth="1"/>
    <col min="14348" max="14358" width="9.140625" customWidth="1"/>
    <col min="14593" max="14593" width="37.28515625" customWidth="1"/>
    <col min="14594" max="14594" width="6.5703125" customWidth="1"/>
    <col min="14595" max="14595" width="13.85546875" customWidth="1"/>
    <col min="14596" max="14596" width="15.5703125" customWidth="1"/>
    <col min="14597" max="14597" width="19.42578125" customWidth="1"/>
    <col min="14598" max="14598" width="12.42578125" customWidth="1"/>
    <col min="14599" max="14599" width="24.42578125" customWidth="1"/>
    <col min="14600" max="14600" width="5.28515625" customWidth="1"/>
    <col min="14601" max="14601" width="13.42578125" customWidth="1"/>
    <col min="14602" max="14602" width="12.7109375" customWidth="1"/>
    <col min="14603" max="14603" width="10" customWidth="1"/>
    <col min="14604" max="14614" width="9.140625" customWidth="1"/>
    <col min="14849" max="14849" width="37.28515625" customWidth="1"/>
    <col min="14850" max="14850" width="6.5703125" customWidth="1"/>
    <col min="14851" max="14851" width="13.85546875" customWidth="1"/>
    <col min="14852" max="14852" width="15.5703125" customWidth="1"/>
    <col min="14853" max="14853" width="19.42578125" customWidth="1"/>
    <col min="14854" max="14854" width="12.42578125" customWidth="1"/>
    <col min="14855" max="14855" width="24.42578125" customWidth="1"/>
    <col min="14856" max="14856" width="5.28515625" customWidth="1"/>
    <col min="14857" max="14857" width="13.42578125" customWidth="1"/>
    <col min="14858" max="14858" width="12.7109375" customWidth="1"/>
    <col min="14859" max="14859" width="10" customWidth="1"/>
    <col min="14860" max="14870" width="9.140625" customWidth="1"/>
    <col min="15105" max="15105" width="37.28515625" customWidth="1"/>
    <col min="15106" max="15106" width="6.5703125" customWidth="1"/>
    <col min="15107" max="15107" width="13.85546875" customWidth="1"/>
    <col min="15108" max="15108" width="15.5703125" customWidth="1"/>
    <col min="15109" max="15109" width="19.42578125" customWidth="1"/>
    <col min="15110" max="15110" width="12.42578125" customWidth="1"/>
    <col min="15111" max="15111" width="24.42578125" customWidth="1"/>
    <col min="15112" max="15112" width="5.28515625" customWidth="1"/>
    <col min="15113" max="15113" width="13.42578125" customWidth="1"/>
    <col min="15114" max="15114" width="12.7109375" customWidth="1"/>
    <col min="15115" max="15115" width="10" customWidth="1"/>
    <col min="15116" max="15126" width="9.140625" customWidth="1"/>
    <col min="15361" max="15361" width="37.28515625" customWidth="1"/>
    <col min="15362" max="15362" width="6.5703125" customWidth="1"/>
    <col min="15363" max="15363" width="13.85546875" customWidth="1"/>
    <col min="15364" max="15364" width="15.5703125" customWidth="1"/>
    <col min="15365" max="15365" width="19.42578125" customWidth="1"/>
    <col min="15366" max="15366" width="12.42578125" customWidth="1"/>
    <col min="15367" max="15367" width="24.42578125" customWidth="1"/>
    <col min="15368" max="15368" width="5.28515625" customWidth="1"/>
    <col min="15369" max="15369" width="13.42578125" customWidth="1"/>
    <col min="15370" max="15370" width="12.7109375" customWidth="1"/>
    <col min="15371" max="15371" width="10" customWidth="1"/>
    <col min="15372" max="15382" width="9.140625" customWidth="1"/>
    <col min="15617" max="15617" width="37.28515625" customWidth="1"/>
    <col min="15618" max="15618" width="6.5703125" customWidth="1"/>
    <col min="15619" max="15619" width="13.85546875" customWidth="1"/>
    <col min="15620" max="15620" width="15.5703125" customWidth="1"/>
    <col min="15621" max="15621" width="19.42578125" customWidth="1"/>
    <col min="15622" max="15622" width="12.42578125" customWidth="1"/>
    <col min="15623" max="15623" width="24.42578125" customWidth="1"/>
    <col min="15624" max="15624" width="5.28515625" customWidth="1"/>
    <col min="15625" max="15625" width="13.42578125" customWidth="1"/>
    <col min="15626" max="15626" width="12.7109375" customWidth="1"/>
    <col min="15627" max="15627" width="10" customWidth="1"/>
    <col min="15628" max="15638" width="9.140625" customWidth="1"/>
    <col min="15873" max="15873" width="37.28515625" customWidth="1"/>
    <col min="15874" max="15874" width="6.5703125" customWidth="1"/>
    <col min="15875" max="15875" width="13.85546875" customWidth="1"/>
    <col min="15876" max="15876" width="15.5703125" customWidth="1"/>
    <col min="15877" max="15877" width="19.42578125" customWidth="1"/>
    <col min="15878" max="15878" width="12.42578125" customWidth="1"/>
    <col min="15879" max="15879" width="24.42578125" customWidth="1"/>
    <col min="15880" max="15880" width="5.28515625" customWidth="1"/>
    <col min="15881" max="15881" width="13.42578125" customWidth="1"/>
    <col min="15882" max="15882" width="12.7109375" customWidth="1"/>
    <col min="15883" max="15883" width="10" customWidth="1"/>
    <col min="15884" max="15894" width="9.140625" customWidth="1"/>
    <col min="16129" max="16129" width="37.28515625" customWidth="1"/>
    <col min="16130" max="16130" width="6.5703125" customWidth="1"/>
    <col min="16131" max="16131" width="13.85546875" customWidth="1"/>
    <col min="16132" max="16132" width="15.5703125" customWidth="1"/>
    <col min="16133" max="16133" width="19.42578125" customWidth="1"/>
    <col min="16134" max="16134" width="12.42578125" customWidth="1"/>
    <col min="16135" max="16135" width="24.42578125" customWidth="1"/>
    <col min="16136" max="16136" width="5.28515625" customWidth="1"/>
    <col min="16137" max="16137" width="13.42578125" customWidth="1"/>
    <col min="16138" max="16138" width="12.7109375" customWidth="1"/>
    <col min="16139" max="16139" width="10" customWidth="1"/>
    <col min="16140" max="16150" width="9.140625" customWidth="1"/>
  </cols>
  <sheetData>
    <row r="2" spans="1:22" ht="13.5" customHeight="1" x14ac:dyDescent="0.2">
      <c r="A2" s="1" t="s">
        <v>0</v>
      </c>
    </row>
    <row r="3" spans="1:22" s="15" customFormat="1" ht="22.5" customHeight="1" x14ac:dyDescent="0.25">
      <c r="A3" s="8"/>
      <c r="B3" s="9"/>
      <c r="C3" s="10"/>
      <c r="D3" s="11" t="s">
        <v>1</v>
      </c>
      <c r="E3" s="12"/>
      <c r="F3" s="8"/>
      <c r="G3" s="8"/>
      <c r="H3" s="8"/>
      <c r="I3" s="13"/>
      <c r="J3" s="13"/>
      <c r="K3" s="14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3.5" customHeight="1" x14ac:dyDescent="0.2">
      <c r="C4" s="16"/>
    </row>
    <row r="5" spans="1:22" s="15" customFormat="1" ht="22.5" customHeight="1" x14ac:dyDescent="0.25">
      <c r="A5" s="62"/>
      <c r="B5" s="62"/>
      <c r="C5" s="62"/>
      <c r="D5" s="62"/>
      <c r="E5" s="62"/>
      <c r="F5" s="62"/>
      <c r="G5" s="62"/>
      <c r="H5" s="8"/>
      <c r="I5" s="13"/>
      <c r="J5" s="13"/>
      <c r="K5" s="14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4" customFormat="1" ht="36" customHeight="1" x14ac:dyDescent="0.2">
      <c r="A6" s="17" t="s">
        <v>2</v>
      </c>
      <c r="B6" s="18" t="s">
        <v>3</v>
      </c>
      <c r="C6" s="17" t="s">
        <v>4</v>
      </c>
      <c r="D6" s="19" t="s">
        <v>5</v>
      </c>
      <c r="E6" s="17" t="s">
        <v>6</v>
      </c>
      <c r="F6" s="17" t="s">
        <v>7</v>
      </c>
      <c r="G6" s="20" t="s">
        <v>8</v>
      </c>
      <c r="H6" s="21"/>
      <c r="I6" s="22"/>
      <c r="J6" s="22"/>
      <c r="K6" s="2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4" customFormat="1" ht="14.45" customHeight="1" x14ac:dyDescent="0.2">
      <c r="A7" s="25" t="s">
        <v>9</v>
      </c>
      <c r="B7" s="18">
        <v>322</v>
      </c>
      <c r="C7" s="26">
        <f>SUM(C8:C16)</f>
        <v>183200</v>
      </c>
      <c r="D7" s="26">
        <f>SUM(D8:D16)</f>
        <v>229000</v>
      </c>
      <c r="E7" s="17"/>
      <c r="F7" s="17"/>
      <c r="G7" s="20"/>
      <c r="H7" s="21"/>
      <c r="I7" s="22"/>
      <c r="J7" s="22"/>
      <c r="K7" s="2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27" t="s">
        <v>10</v>
      </c>
      <c r="B8" s="28">
        <v>3221</v>
      </c>
      <c r="C8" s="29">
        <f>D8*80/100</f>
        <v>67200</v>
      </c>
      <c r="D8" s="30">
        <v>84000</v>
      </c>
      <c r="E8" s="31" t="s">
        <v>11</v>
      </c>
      <c r="F8" s="32" t="s">
        <v>12</v>
      </c>
      <c r="G8" s="33" t="s">
        <v>13</v>
      </c>
    </row>
    <row r="9" spans="1:22" ht="13.5" customHeight="1" x14ac:dyDescent="0.2">
      <c r="A9" s="27" t="s">
        <v>14</v>
      </c>
      <c r="B9" s="28">
        <v>3221</v>
      </c>
      <c r="C9" s="29">
        <f t="shared" ref="C9:C16" si="0">D9*80/100</f>
        <v>2400</v>
      </c>
      <c r="D9" s="30">
        <v>3000</v>
      </c>
      <c r="E9" s="31"/>
      <c r="F9" s="32" t="s">
        <v>15</v>
      </c>
      <c r="G9" s="33" t="s">
        <v>13</v>
      </c>
    </row>
    <row r="10" spans="1:22" ht="13.5" customHeight="1" x14ac:dyDescent="0.2">
      <c r="A10" s="27" t="s">
        <v>16</v>
      </c>
      <c r="B10" s="28">
        <v>3221</v>
      </c>
      <c r="C10" s="29">
        <f t="shared" si="0"/>
        <v>4000</v>
      </c>
      <c r="D10" s="30">
        <v>5000</v>
      </c>
      <c r="E10" s="31"/>
      <c r="F10" s="32" t="s">
        <v>15</v>
      </c>
      <c r="G10" s="33" t="s">
        <v>13</v>
      </c>
    </row>
    <row r="11" spans="1:22" ht="13.5" customHeight="1" x14ac:dyDescent="0.2">
      <c r="A11" s="27" t="s">
        <v>17</v>
      </c>
      <c r="B11" s="28">
        <v>3222</v>
      </c>
      <c r="C11" s="29">
        <f t="shared" si="0"/>
        <v>80000</v>
      </c>
      <c r="D11" s="30">
        <v>100000</v>
      </c>
      <c r="E11" s="31" t="s">
        <v>11</v>
      </c>
      <c r="F11" s="32" t="s">
        <v>12</v>
      </c>
      <c r="G11" s="33" t="s">
        <v>13</v>
      </c>
    </row>
    <row r="12" spans="1:22" ht="13.5" customHeight="1" x14ac:dyDescent="0.2">
      <c r="A12" s="27" t="s">
        <v>18</v>
      </c>
      <c r="B12" s="28">
        <v>3223</v>
      </c>
      <c r="C12" s="29">
        <f t="shared" si="0"/>
        <v>8000</v>
      </c>
      <c r="D12" s="30">
        <v>10000</v>
      </c>
      <c r="E12" s="31"/>
      <c r="F12" s="32"/>
      <c r="G12" s="33" t="s">
        <v>13</v>
      </c>
    </row>
    <row r="13" spans="1:22" ht="13.5" customHeight="1" x14ac:dyDescent="0.2">
      <c r="A13" s="27" t="s">
        <v>19</v>
      </c>
      <c r="B13" s="28">
        <v>3223</v>
      </c>
      <c r="C13" s="29">
        <f t="shared" si="0"/>
        <v>9600</v>
      </c>
      <c r="D13" s="30">
        <v>12000</v>
      </c>
      <c r="E13" s="31"/>
      <c r="F13" s="32"/>
      <c r="G13" s="33" t="s">
        <v>13</v>
      </c>
    </row>
    <row r="14" spans="1:22" ht="13.5" customHeight="1" x14ac:dyDescent="0.2">
      <c r="A14" s="27" t="s">
        <v>20</v>
      </c>
      <c r="B14" s="28">
        <v>3224</v>
      </c>
      <c r="C14" s="29">
        <f t="shared" si="0"/>
        <v>3200</v>
      </c>
      <c r="D14" s="30">
        <v>4000</v>
      </c>
      <c r="E14" s="31"/>
      <c r="F14" s="32" t="s">
        <v>15</v>
      </c>
      <c r="G14" s="33"/>
    </row>
    <row r="15" spans="1:22" ht="13.5" customHeight="1" x14ac:dyDescent="0.2">
      <c r="A15" s="27" t="s">
        <v>21</v>
      </c>
      <c r="B15" s="28">
        <v>3225</v>
      </c>
      <c r="C15" s="29">
        <f t="shared" si="0"/>
        <v>4000</v>
      </c>
      <c r="D15" s="30">
        <v>5000</v>
      </c>
      <c r="E15" s="31"/>
      <c r="F15" s="32" t="s">
        <v>15</v>
      </c>
      <c r="G15" s="33"/>
    </row>
    <row r="16" spans="1:22" ht="13.5" customHeight="1" x14ac:dyDescent="0.2">
      <c r="A16" s="27" t="s">
        <v>22</v>
      </c>
      <c r="B16" s="28">
        <v>3227</v>
      </c>
      <c r="C16" s="29">
        <f t="shared" si="0"/>
        <v>4800</v>
      </c>
      <c r="D16" s="30">
        <v>6000</v>
      </c>
      <c r="E16" s="31"/>
      <c r="F16" s="32" t="s">
        <v>15</v>
      </c>
      <c r="G16" s="33"/>
    </row>
    <row r="17" spans="1:30" s="24" customFormat="1" ht="14.45" customHeight="1" x14ac:dyDescent="0.2">
      <c r="A17" s="25" t="s">
        <v>23</v>
      </c>
      <c r="B17" s="18">
        <v>322</v>
      </c>
      <c r="C17" s="26">
        <f>SUM(C18:C23)</f>
        <v>48000</v>
      </c>
      <c r="D17" s="26">
        <f>SUM(D18:D23)</f>
        <v>60000</v>
      </c>
      <c r="E17" s="17"/>
      <c r="F17" s="17"/>
      <c r="G17" s="20"/>
      <c r="H17" s="21"/>
      <c r="I17" s="22"/>
      <c r="J17" s="22"/>
      <c r="K17" s="2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30" s="24" customFormat="1" ht="14.45" customHeight="1" x14ac:dyDescent="0.2">
      <c r="A18" s="27" t="s">
        <v>10</v>
      </c>
      <c r="B18" s="28">
        <v>3221</v>
      </c>
      <c r="C18" s="29">
        <f t="shared" ref="C18:C23" si="1">D18*80/100</f>
        <v>12000</v>
      </c>
      <c r="D18" s="30">
        <v>15000</v>
      </c>
      <c r="E18" s="31" t="s">
        <v>11</v>
      </c>
      <c r="F18" s="32" t="s">
        <v>15</v>
      </c>
      <c r="G18" s="33" t="s">
        <v>13</v>
      </c>
      <c r="H18" s="21"/>
      <c r="I18" s="22"/>
      <c r="J18" s="22"/>
      <c r="K18" s="23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30" s="24" customFormat="1" ht="14.45" customHeight="1" x14ac:dyDescent="0.2">
      <c r="A19" s="27" t="s">
        <v>14</v>
      </c>
      <c r="B19" s="28">
        <v>3221</v>
      </c>
      <c r="C19" s="29">
        <f t="shared" si="1"/>
        <v>3200</v>
      </c>
      <c r="D19" s="30">
        <v>4000</v>
      </c>
      <c r="E19" s="31"/>
      <c r="F19" s="32" t="s">
        <v>15</v>
      </c>
      <c r="G19" s="33" t="s">
        <v>13</v>
      </c>
      <c r="H19" s="21"/>
      <c r="I19" s="22"/>
      <c r="J19" s="22"/>
      <c r="K19" s="23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30" s="24" customFormat="1" ht="14.45" customHeight="1" x14ac:dyDescent="0.2">
      <c r="A20" s="27" t="s">
        <v>16</v>
      </c>
      <c r="B20" s="28">
        <v>3221</v>
      </c>
      <c r="C20" s="29">
        <f t="shared" si="1"/>
        <v>5600</v>
      </c>
      <c r="D20" s="30">
        <v>7000</v>
      </c>
      <c r="E20" s="31"/>
      <c r="F20" s="32" t="s">
        <v>15</v>
      </c>
      <c r="G20" s="33"/>
      <c r="H20" s="21"/>
      <c r="I20" s="22"/>
      <c r="J20" s="22"/>
      <c r="K20" s="2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30" s="24" customFormat="1" ht="14.45" customHeight="1" x14ac:dyDescent="0.2">
      <c r="A21" s="27" t="s">
        <v>18</v>
      </c>
      <c r="B21" s="28">
        <v>3223</v>
      </c>
      <c r="C21" s="29">
        <f t="shared" si="1"/>
        <v>7200</v>
      </c>
      <c r="D21" s="30">
        <v>9000</v>
      </c>
      <c r="E21" s="31"/>
      <c r="F21" s="32"/>
      <c r="G21" s="33"/>
      <c r="H21" s="21"/>
      <c r="I21" s="22"/>
      <c r="J21" s="22"/>
      <c r="K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30" s="24" customFormat="1" ht="14.45" customHeight="1" x14ac:dyDescent="0.2">
      <c r="A22" s="27" t="s">
        <v>19</v>
      </c>
      <c r="B22" s="28">
        <v>3223</v>
      </c>
      <c r="C22" s="29">
        <f t="shared" si="1"/>
        <v>18400</v>
      </c>
      <c r="D22" s="30">
        <v>23000</v>
      </c>
      <c r="E22" s="31"/>
      <c r="F22" s="32"/>
      <c r="G22" s="33"/>
      <c r="H22" s="21"/>
      <c r="I22" s="22"/>
      <c r="J22" s="22"/>
      <c r="K22" s="23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30" s="24" customFormat="1" ht="14.45" customHeight="1" x14ac:dyDescent="0.2">
      <c r="A23" s="27" t="s">
        <v>20</v>
      </c>
      <c r="B23" s="28">
        <v>3224</v>
      </c>
      <c r="C23" s="29">
        <f t="shared" si="1"/>
        <v>1600</v>
      </c>
      <c r="D23" s="30">
        <v>2000</v>
      </c>
      <c r="E23" s="31"/>
      <c r="F23" s="32"/>
      <c r="G23" s="33"/>
      <c r="H23" s="21"/>
      <c r="I23" s="22"/>
      <c r="J23" s="22"/>
      <c r="K23" s="23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30" s="24" customFormat="1" ht="14.45" customHeight="1" x14ac:dyDescent="0.2">
      <c r="A24" s="34" t="s">
        <v>24</v>
      </c>
      <c r="B24" s="35">
        <v>322</v>
      </c>
      <c r="C24" s="36">
        <f>SUM(C25:C39)</f>
        <v>512400</v>
      </c>
      <c r="D24" s="36">
        <f>SUM(D25:D39)</f>
        <v>640500</v>
      </c>
      <c r="E24" s="37"/>
      <c r="F24" s="38"/>
      <c r="G24" s="39"/>
      <c r="H24" s="21"/>
      <c r="I24" s="22"/>
      <c r="J24" s="22"/>
      <c r="K24" s="23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30" ht="13.5" customHeight="1" x14ac:dyDescent="0.2">
      <c r="A25" s="27" t="s">
        <v>10</v>
      </c>
      <c r="B25" s="28">
        <v>3221</v>
      </c>
      <c r="C25" s="29">
        <f>D25*80/100</f>
        <v>56000</v>
      </c>
      <c r="D25" s="30">
        <v>70000</v>
      </c>
      <c r="E25" s="31" t="s">
        <v>11</v>
      </c>
      <c r="F25" s="32" t="s">
        <v>15</v>
      </c>
      <c r="G25" s="33" t="s">
        <v>13</v>
      </c>
    </row>
    <row r="26" spans="1:30" ht="13.5" customHeight="1" x14ac:dyDescent="0.2">
      <c r="A26" s="27" t="s">
        <v>14</v>
      </c>
      <c r="B26" s="28">
        <v>3221</v>
      </c>
      <c r="C26" s="29">
        <f t="shared" ref="C26:C127" si="2">D26*80/100</f>
        <v>19200</v>
      </c>
      <c r="D26" s="30">
        <v>24000</v>
      </c>
      <c r="E26" s="31" t="s">
        <v>11</v>
      </c>
      <c r="F26" s="32" t="s">
        <v>15</v>
      </c>
      <c r="G26" s="33" t="s">
        <v>13</v>
      </c>
    </row>
    <row r="27" spans="1:30" ht="13.5" customHeight="1" x14ac:dyDescent="0.2">
      <c r="A27" s="27" t="s">
        <v>16</v>
      </c>
      <c r="B27" s="28">
        <v>3221</v>
      </c>
      <c r="C27" s="29">
        <f t="shared" si="2"/>
        <v>11200</v>
      </c>
      <c r="D27" s="30">
        <v>14000</v>
      </c>
      <c r="E27" s="31" t="s">
        <v>11</v>
      </c>
      <c r="F27" s="32" t="s">
        <v>15</v>
      </c>
      <c r="G27" s="33" t="s">
        <v>13</v>
      </c>
    </row>
    <row r="28" spans="1:30" ht="13.5" customHeight="1" x14ac:dyDescent="0.2">
      <c r="A28" s="27" t="s">
        <v>18</v>
      </c>
      <c r="B28" s="28">
        <v>3223</v>
      </c>
      <c r="C28" s="29">
        <f t="shared" si="2"/>
        <v>11920</v>
      </c>
      <c r="D28" s="30">
        <v>14900</v>
      </c>
      <c r="E28" s="31" t="s">
        <v>11</v>
      </c>
      <c r="F28" s="32" t="s">
        <v>12</v>
      </c>
      <c r="G28" s="33" t="s">
        <v>13</v>
      </c>
    </row>
    <row r="29" spans="1:30" ht="13.5" customHeight="1" x14ac:dyDescent="0.2">
      <c r="A29" s="27" t="s">
        <v>25</v>
      </c>
      <c r="B29" s="28">
        <v>3223</v>
      </c>
      <c r="C29" s="29">
        <f t="shared" si="2"/>
        <v>96000</v>
      </c>
      <c r="D29" s="30">
        <v>120000</v>
      </c>
      <c r="E29" s="31" t="s">
        <v>11</v>
      </c>
      <c r="F29" s="32" t="s">
        <v>12</v>
      </c>
      <c r="G29" s="33" t="s">
        <v>26</v>
      </c>
    </row>
    <row r="30" spans="1:30" ht="13.5" customHeight="1" x14ac:dyDescent="0.2">
      <c r="A30" s="27" t="s">
        <v>27</v>
      </c>
      <c r="B30" s="28">
        <v>3223</v>
      </c>
      <c r="C30" s="29">
        <f t="shared" si="2"/>
        <v>88000</v>
      </c>
      <c r="D30" s="30">
        <v>110000</v>
      </c>
      <c r="E30" s="31" t="s">
        <v>11</v>
      </c>
      <c r="F30" s="32" t="s">
        <v>12</v>
      </c>
      <c r="G30" s="33" t="s">
        <v>13</v>
      </c>
    </row>
    <row r="31" spans="1:30" s="3" customFormat="1" ht="13.5" customHeight="1" x14ac:dyDescent="0.2">
      <c r="A31" s="27" t="s">
        <v>19</v>
      </c>
      <c r="B31" s="28">
        <v>3223</v>
      </c>
      <c r="C31" s="29">
        <f t="shared" si="2"/>
        <v>52000</v>
      </c>
      <c r="D31" s="30">
        <v>65000</v>
      </c>
      <c r="E31" s="31"/>
      <c r="F31" s="32"/>
      <c r="G31" s="33"/>
      <c r="I31" s="6"/>
      <c r="J31" s="6"/>
      <c r="K31" s="7"/>
      <c r="W31"/>
      <c r="X31"/>
      <c r="Y31"/>
      <c r="Z31"/>
      <c r="AA31"/>
      <c r="AB31"/>
      <c r="AC31"/>
      <c r="AD31"/>
    </row>
    <row r="32" spans="1:30" s="3" customFormat="1" ht="13.5" customHeight="1" x14ac:dyDescent="0.2">
      <c r="A32" s="27" t="s">
        <v>28</v>
      </c>
      <c r="B32" s="28">
        <v>3223</v>
      </c>
      <c r="C32" s="29">
        <f t="shared" si="2"/>
        <v>24000</v>
      </c>
      <c r="D32" s="30">
        <v>30000</v>
      </c>
      <c r="E32" s="31" t="s">
        <v>11</v>
      </c>
      <c r="F32" s="32" t="s">
        <v>12</v>
      </c>
      <c r="G32" s="33" t="s">
        <v>13</v>
      </c>
      <c r="I32" s="6"/>
      <c r="J32" s="6"/>
      <c r="K32" s="7"/>
      <c r="W32"/>
      <c r="X32"/>
      <c r="Y32"/>
      <c r="Z32"/>
      <c r="AA32"/>
      <c r="AB32"/>
      <c r="AC32"/>
      <c r="AD32"/>
    </row>
    <row r="33" spans="1:30" s="3" customFormat="1" ht="13.5" customHeight="1" x14ac:dyDescent="0.2">
      <c r="A33" s="27" t="s">
        <v>20</v>
      </c>
      <c r="B33" s="28">
        <v>3224</v>
      </c>
      <c r="C33" s="29">
        <f t="shared" si="2"/>
        <v>14400</v>
      </c>
      <c r="D33" s="30">
        <v>18000</v>
      </c>
      <c r="E33" s="31" t="s">
        <v>11</v>
      </c>
      <c r="F33" s="32" t="s">
        <v>15</v>
      </c>
      <c r="G33" s="33" t="s">
        <v>29</v>
      </c>
      <c r="I33" s="6"/>
      <c r="J33" s="6"/>
      <c r="K33" s="7"/>
      <c r="W33"/>
      <c r="X33"/>
      <c r="Y33"/>
      <c r="Z33"/>
      <c r="AA33"/>
      <c r="AB33"/>
      <c r="AC33"/>
      <c r="AD33"/>
    </row>
    <row r="34" spans="1:30" s="3" customFormat="1" ht="13.5" customHeight="1" x14ac:dyDescent="0.2">
      <c r="A34" s="27" t="s">
        <v>30</v>
      </c>
      <c r="B34" s="28">
        <v>3224</v>
      </c>
      <c r="C34" s="29">
        <f t="shared" si="2"/>
        <v>30080</v>
      </c>
      <c r="D34" s="30">
        <v>37600</v>
      </c>
      <c r="E34" s="31" t="s">
        <v>11</v>
      </c>
      <c r="F34" s="32" t="s">
        <v>15</v>
      </c>
      <c r="G34" s="33" t="s">
        <v>13</v>
      </c>
      <c r="I34" s="6"/>
      <c r="J34" s="6"/>
      <c r="K34" s="7"/>
      <c r="W34"/>
      <c r="X34"/>
      <c r="Y34"/>
      <c r="Z34"/>
      <c r="AA34"/>
      <c r="AB34"/>
      <c r="AC34"/>
      <c r="AD34"/>
    </row>
    <row r="35" spans="1:30" s="3" customFormat="1" ht="13.5" customHeight="1" x14ac:dyDescent="0.2">
      <c r="A35" s="27" t="s">
        <v>31</v>
      </c>
      <c r="B35" s="28">
        <v>3224</v>
      </c>
      <c r="C35" s="29">
        <f t="shared" si="2"/>
        <v>42400</v>
      </c>
      <c r="D35" s="30">
        <v>53000</v>
      </c>
      <c r="E35" s="31" t="s">
        <v>11</v>
      </c>
      <c r="F35" s="32" t="s">
        <v>15</v>
      </c>
      <c r="G35" s="33" t="s">
        <v>32</v>
      </c>
      <c r="I35" s="6"/>
      <c r="J35" s="6"/>
      <c r="K35" s="7"/>
      <c r="W35"/>
      <c r="X35"/>
      <c r="Y35"/>
      <c r="Z35"/>
      <c r="AA35"/>
      <c r="AB35"/>
      <c r="AC35"/>
      <c r="AD35"/>
    </row>
    <row r="36" spans="1:30" s="3" customFormat="1" ht="13.5" customHeight="1" x14ac:dyDescent="0.2">
      <c r="A36" s="27" t="s">
        <v>33</v>
      </c>
      <c r="B36" s="28">
        <v>3224</v>
      </c>
      <c r="C36" s="29">
        <f t="shared" si="2"/>
        <v>53600</v>
      </c>
      <c r="D36" s="30">
        <v>67000</v>
      </c>
      <c r="E36" s="31" t="s">
        <v>11</v>
      </c>
      <c r="F36" s="32" t="s">
        <v>15</v>
      </c>
      <c r="G36" s="33" t="s">
        <v>29</v>
      </c>
      <c r="I36" s="6"/>
      <c r="J36" s="6"/>
      <c r="K36" s="7"/>
      <c r="W36"/>
      <c r="X36"/>
      <c r="Y36"/>
      <c r="Z36"/>
      <c r="AA36"/>
      <c r="AB36"/>
      <c r="AC36"/>
      <c r="AD36"/>
    </row>
    <row r="37" spans="1:30" s="3" customFormat="1" ht="13.5" customHeight="1" x14ac:dyDescent="0.2">
      <c r="A37" s="27" t="s">
        <v>21</v>
      </c>
      <c r="B37" s="28">
        <v>3225</v>
      </c>
      <c r="C37" s="29">
        <f t="shared" si="2"/>
        <v>8000</v>
      </c>
      <c r="D37" s="30">
        <v>10000</v>
      </c>
      <c r="E37" s="31" t="s">
        <v>11</v>
      </c>
      <c r="F37" s="32" t="s">
        <v>15</v>
      </c>
      <c r="G37" s="33" t="s">
        <v>29</v>
      </c>
      <c r="I37" s="6"/>
      <c r="J37" s="6"/>
      <c r="K37" s="7"/>
      <c r="W37"/>
      <c r="X37"/>
      <c r="Y37"/>
      <c r="Z37"/>
      <c r="AA37"/>
      <c r="AB37"/>
      <c r="AC37"/>
      <c r="AD37"/>
    </row>
    <row r="38" spans="1:30" s="3" customFormat="1" ht="13.5" customHeight="1" x14ac:dyDescent="0.2">
      <c r="A38" s="27" t="s">
        <v>34</v>
      </c>
      <c r="B38" s="28">
        <v>3225</v>
      </c>
      <c r="C38" s="29">
        <f t="shared" si="2"/>
        <v>4000</v>
      </c>
      <c r="D38" s="30">
        <v>5000</v>
      </c>
      <c r="E38" s="31"/>
      <c r="F38" s="32" t="s">
        <v>15</v>
      </c>
      <c r="G38" s="33" t="s">
        <v>29</v>
      </c>
      <c r="I38" s="6"/>
      <c r="J38" s="6"/>
      <c r="K38" s="7"/>
      <c r="W38"/>
      <c r="X38"/>
      <c r="Y38"/>
      <c r="Z38"/>
      <c r="AA38"/>
      <c r="AB38"/>
      <c r="AC38"/>
      <c r="AD38"/>
    </row>
    <row r="39" spans="1:30" s="3" customFormat="1" ht="13.5" customHeight="1" x14ac:dyDescent="0.2">
      <c r="A39" s="27" t="s">
        <v>22</v>
      </c>
      <c r="B39" s="28">
        <v>3227</v>
      </c>
      <c r="C39" s="29">
        <f t="shared" si="2"/>
        <v>1600</v>
      </c>
      <c r="D39" s="30">
        <v>2000</v>
      </c>
      <c r="E39" s="31"/>
      <c r="F39" s="32" t="s">
        <v>15</v>
      </c>
      <c r="G39" s="33" t="s">
        <v>29</v>
      </c>
      <c r="I39" s="6"/>
      <c r="J39" s="6"/>
      <c r="K39" s="7"/>
      <c r="W39"/>
      <c r="X39"/>
      <c r="Y39"/>
      <c r="Z39"/>
      <c r="AA39"/>
      <c r="AB39"/>
      <c r="AC39"/>
      <c r="AD39"/>
    </row>
    <row r="40" spans="1:30" s="3" customFormat="1" ht="13.5" customHeight="1" x14ac:dyDescent="0.2">
      <c r="A40" s="25" t="s">
        <v>9</v>
      </c>
      <c r="B40" s="18">
        <v>323</v>
      </c>
      <c r="C40" s="26">
        <f>SUM(C41:C50)</f>
        <v>61440</v>
      </c>
      <c r="D40" s="26">
        <f>SUM(D41:D50)</f>
        <v>76800</v>
      </c>
      <c r="E40" s="17"/>
      <c r="F40" s="17"/>
      <c r="G40" s="20"/>
      <c r="I40" s="6"/>
      <c r="J40" s="6"/>
      <c r="K40" s="7"/>
      <c r="W40"/>
      <c r="X40"/>
      <c r="Y40"/>
      <c r="Z40"/>
      <c r="AA40"/>
      <c r="AB40"/>
      <c r="AC40"/>
      <c r="AD40"/>
    </row>
    <row r="41" spans="1:30" s="3" customFormat="1" ht="13.5" customHeight="1" x14ac:dyDescent="0.2">
      <c r="A41" s="27" t="s">
        <v>35</v>
      </c>
      <c r="B41" s="28">
        <v>3231</v>
      </c>
      <c r="C41" s="29">
        <f t="shared" ref="C41:C50" si="3">D41*80/100</f>
        <v>8000</v>
      </c>
      <c r="D41" s="30">
        <v>10000</v>
      </c>
      <c r="E41" s="31"/>
      <c r="F41" s="32"/>
      <c r="G41" s="33" t="s">
        <v>13</v>
      </c>
      <c r="I41" s="6"/>
      <c r="J41" s="6"/>
      <c r="K41" s="7"/>
      <c r="W41"/>
      <c r="X41"/>
      <c r="Y41"/>
      <c r="Z41"/>
      <c r="AA41"/>
      <c r="AB41"/>
      <c r="AC41"/>
      <c r="AD41"/>
    </row>
    <row r="42" spans="1:30" s="3" customFormat="1" ht="13.5" customHeight="1" x14ac:dyDescent="0.2">
      <c r="A42" s="27" t="s">
        <v>36</v>
      </c>
      <c r="B42" s="28">
        <v>3231</v>
      </c>
      <c r="C42" s="29">
        <f t="shared" si="3"/>
        <v>1600</v>
      </c>
      <c r="D42" s="30">
        <v>2000</v>
      </c>
      <c r="E42" s="31"/>
      <c r="F42" s="32"/>
      <c r="G42" s="33"/>
      <c r="I42" s="6"/>
      <c r="J42" s="6"/>
      <c r="K42" s="7"/>
      <c r="W42"/>
      <c r="X42"/>
      <c r="Y42"/>
      <c r="Z42"/>
      <c r="AA42"/>
      <c r="AB42"/>
      <c r="AC42"/>
      <c r="AD42"/>
    </row>
    <row r="43" spans="1:30" s="3" customFormat="1" ht="13.5" customHeight="1" x14ac:dyDescent="0.2">
      <c r="A43" s="27" t="s">
        <v>37</v>
      </c>
      <c r="B43" s="28">
        <v>3232</v>
      </c>
      <c r="C43" s="29">
        <f t="shared" si="3"/>
        <v>15040</v>
      </c>
      <c r="D43" s="30">
        <v>18800</v>
      </c>
      <c r="E43" s="31" t="s">
        <v>11</v>
      </c>
      <c r="F43" s="32" t="s">
        <v>15</v>
      </c>
      <c r="G43" s="33" t="s">
        <v>13</v>
      </c>
      <c r="I43" s="6"/>
      <c r="J43" s="6"/>
      <c r="K43" s="7"/>
      <c r="W43"/>
      <c r="X43"/>
      <c r="Y43"/>
      <c r="Z43"/>
      <c r="AA43"/>
      <c r="AB43"/>
      <c r="AC43"/>
      <c r="AD43"/>
    </row>
    <row r="44" spans="1:30" s="3" customFormat="1" ht="13.5" customHeight="1" x14ac:dyDescent="0.2">
      <c r="A44" s="27" t="s">
        <v>38</v>
      </c>
      <c r="B44" s="28">
        <v>3233</v>
      </c>
      <c r="C44" s="29">
        <f t="shared" si="3"/>
        <v>1600</v>
      </c>
      <c r="D44" s="30">
        <v>2000</v>
      </c>
      <c r="E44" s="31"/>
      <c r="F44" s="32"/>
      <c r="G44" s="33"/>
      <c r="I44" s="6"/>
      <c r="J44" s="6"/>
      <c r="K44" s="7"/>
      <c r="W44"/>
      <c r="X44"/>
      <c r="Y44"/>
      <c r="Z44"/>
      <c r="AA44"/>
      <c r="AB44"/>
      <c r="AC44"/>
      <c r="AD44"/>
    </row>
    <row r="45" spans="1:30" s="3" customFormat="1" ht="13.5" customHeight="1" x14ac:dyDescent="0.2">
      <c r="A45" s="27" t="s">
        <v>39</v>
      </c>
      <c r="B45" s="28">
        <v>3234</v>
      </c>
      <c r="C45" s="29">
        <f t="shared" si="3"/>
        <v>6400</v>
      </c>
      <c r="D45" s="30">
        <v>8000</v>
      </c>
      <c r="E45" s="31"/>
      <c r="F45" s="32"/>
      <c r="G45" s="33"/>
      <c r="I45" s="6"/>
      <c r="J45" s="6"/>
      <c r="K45" s="7"/>
      <c r="W45"/>
      <c r="X45"/>
      <c r="Y45"/>
      <c r="Z45"/>
      <c r="AA45"/>
      <c r="AB45"/>
      <c r="AC45"/>
      <c r="AD45"/>
    </row>
    <row r="46" spans="1:30" s="3" customFormat="1" ht="13.5" customHeight="1" x14ac:dyDescent="0.2">
      <c r="A46" s="27" t="s">
        <v>40</v>
      </c>
      <c r="B46" s="28">
        <v>3237</v>
      </c>
      <c r="C46" s="29">
        <f t="shared" si="3"/>
        <v>1600</v>
      </c>
      <c r="D46" s="30">
        <v>2000</v>
      </c>
      <c r="E46" s="31"/>
      <c r="F46" s="32"/>
      <c r="G46" s="33"/>
      <c r="I46" s="6"/>
      <c r="J46" s="6"/>
      <c r="K46" s="7"/>
      <c r="W46"/>
      <c r="X46"/>
      <c r="Y46"/>
      <c r="Z46"/>
      <c r="AA46"/>
      <c r="AB46"/>
      <c r="AC46"/>
      <c r="AD46"/>
    </row>
    <row r="47" spans="1:30" s="3" customFormat="1" ht="13.5" customHeight="1" x14ac:dyDescent="0.2">
      <c r="A47" s="27" t="s">
        <v>41</v>
      </c>
      <c r="B47" s="28">
        <v>3236</v>
      </c>
      <c r="C47" s="29">
        <f t="shared" si="3"/>
        <v>8000</v>
      </c>
      <c r="D47" s="30">
        <v>10000</v>
      </c>
      <c r="E47" s="31"/>
      <c r="F47" s="32"/>
      <c r="G47" s="33" t="s">
        <v>13</v>
      </c>
      <c r="I47" s="6"/>
      <c r="J47" s="6"/>
      <c r="K47" s="7"/>
      <c r="W47"/>
      <c r="X47"/>
      <c r="Y47"/>
      <c r="Z47"/>
      <c r="AA47"/>
      <c r="AB47"/>
      <c r="AC47"/>
      <c r="AD47"/>
    </row>
    <row r="48" spans="1:30" s="3" customFormat="1" ht="13.5" customHeight="1" x14ac:dyDescent="0.2">
      <c r="A48" s="27" t="s">
        <v>42</v>
      </c>
      <c r="B48" s="28">
        <v>3237</v>
      </c>
      <c r="C48" s="29">
        <f t="shared" si="3"/>
        <v>12800</v>
      </c>
      <c r="D48" s="30">
        <v>16000</v>
      </c>
      <c r="E48" s="31" t="s">
        <v>11</v>
      </c>
      <c r="F48" s="32"/>
      <c r="G48" s="33" t="s">
        <v>43</v>
      </c>
      <c r="I48" s="6"/>
      <c r="J48" s="6"/>
      <c r="K48" s="7"/>
      <c r="W48"/>
      <c r="X48"/>
      <c r="Y48"/>
      <c r="Z48"/>
      <c r="AA48"/>
      <c r="AB48"/>
      <c r="AC48"/>
      <c r="AD48"/>
    </row>
    <row r="49" spans="1:30" s="3" customFormat="1" ht="13.5" customHeight="1" x14ac:dyDescent="0.2">
      <c r="A49" s="27" t="s">
        <v>44</v>
      </c>
      <c r="B49" s="28">
        <v>3238</v>
      </c>
      <c r="C49" s="29">
        <f t="shared" si="3"/>
        <v>4000</v>
      </c>
      <c r="D49" s="30">
        <v>5000</v>
      </c>
      <c r="E49" s="31"/>
      <c r="F49" s="32" t="s">
        <v>12</v>
      </c>
      <c r="G49" s="33" t="s">
        <v>13</v>
      </c>
      <c r="I49" s="6"/>
      <c r="J49" s="6"/>
      <c r="K49" s="7"/>
      <c r="W49"/>
      <c r="X49"/>
      <c r="Y49"/>
      <c r="Z49"/>
      <c r="AA49"/>
      <c r="AB49"/>
      <c r="AC49"/>
      <c r="AD49"/>
    </row>
    <row r="50" spans="1:30" s="3" customFormat="1" ht="13.5" customHeight="1" x14ac:dyDescent="0.2">
      <c r="A50" s="27" t="s">
        <v>45</v>
      </c>
      <c r="B50" s="28">
        <v>3239</v>
      </c>
      <c r="C50" s="29">
        <f t="shared" si="3"/>
        <v>2400</v>
      </c>
      <c r="D50" s="30">
        <v>3000</v>
      </c>
      <c r="E50" s="31"/>
      <c r="F50" s="32" t="s">
        <v>15</v>
      </c>
      <c r="G50" s="33" t="s">
        <v>13</v>
      </c>
      <c r="I50" s="6"/>
      <c r="J50" s="6"/>
      <c r="K50" s="7"/>
      <c r="W50"/>
      <c r="X50"/>
      <c r="Y50"/>
      <c r="Z50"/>
      <c r="AA50"/>
      <c r="AB50"/>
      <c r="AC50"/>
      <c r="AD50"/>
    </row>
    <row r="51" spans="1:30" s="3" customFormat="1" ht="13.5" customHeight="1" x14ac:dyDescent="0.2">
      <c r="A51" s="25" t="s">
        <v>23</v>
      </c>
      <c r="B51" s="18"/>
      <c r="C51" s="26">
        <f>SUM(C52:C60)</f>
        <v>48000</v>
      </c>
      <c r="D51" s="26">
        <f>SUM(D52:D60)</f>
        <v>60000</v>
      </c>
      <c r="E51" s="17"/>
      <c r="F51" s="17"/>
      <c r="G51" s="20"/>
      <c r="I51" s="6"/>
      <c r="J51" s="6"/>
      <c r="K51" s="7"/>
      <c r="W51"/>
      <c r="X51"/>
      <c r="Y51"/>
      <c r="Z51"/>
      <c r="AA51"/>
      <c r="AB51"/>
      <c r="AC51"/>
      <c r="AD51"/>
    </row>
    <row r="52" spans="1:30" s="3" customFormat="1" ht="13.5" customHeight="1" x14ac:dyDescent="0.2">
      <c r="A52" s="27" t="s">
        <v>35</v>
      </c>
      <c r="B52" s="28">
        <v>3231</v>
      </c>
      <c r="C52" s="29">
        <f t="shared" ref="C52:C60" si="4">D52*80/100</f>
        <v>8000</v>
      </c>
      <c r="D52" s="30">
        <v>10000</v>
      </c>
      <c r="E52" s="31"/>
      <c r="F52" s="32"/>
      <c r="G52" s="33"/>
      <c r="I52" s="6"/>
      <c r="J52" s="6"/>
      <c r="K52" s="7"/>
      <c r="W52"/>
      <c r="X52"/>
      <c r="Y52"/>
      <c r="Z52"/>
      <c r="AA52"/>
      <c r="AB52"/>
      <c r="AC52"/>
      <c r="AD52"/>
    </row>
    <row r="53" spans="1:30" s="3" customFormat="1" ht="13.5" customHeight="1" x14ac:dyDescent="0.2">
      <c r="A53" s="27" t="s">
        <v>36</v>
      </c>
      <c r="B53" s="28">
        <v>3231</v>
      </c>
      <c r="C53" s="29">
        <f t="shared" si="4"/>
        <v>1600</v>
      </c>
      <c r="D53" s="30">
        <v>2000</v>
      </c>
      <c r="E53" s="31"/>
      <c r="F53" s="32"/>
      <c r="G53" s="33" t="s">
        <v>13</v>
      </c>
      <c r="I53" s="6"/>
      <c r="J53" s="6"/>
      <c r="K53" s="7"/>
      <c r="W53"/>
      <c r="X53"/>
      <c r="Y53"/>
      <c r="Z53"/>
      <c r="AA53"/>
      <c r="AB53"/>
      <c r="AC53"/>
      <c r="AD53"/>
    </row>
    <row r="54" spans="1:30" s="3" customFormat="1" ht="13.5" customHeight="1" x14ac:dyDescent="0.2">
      <c r="A54" s="27" t="s">
        <v>37</v>
      </c>
      <c r="B54" s="28">
        <v>3232</v>
      </c>
      <c r="C54" s="29">
        <f t="shared" si="4"/>
        <v>16000</v>
      </c>
      <c r="D54" s="30">
        <v>20000</v>
      </c>
      <c r="E54" s="31"/>
      <c r="F54" s="32" t="s">
        <v>15</v>
      </c>
      <c r="G54" s="33" t="s">
        <v>13</v>
      </c>
      <c r="I54" s="6"/>
      <c r="J54" s="6"/>
      <c r="K54" s="7"/>
      <c r="W54"/>
      <c r="X54"/>
      <c r="Y54"/>
      <c r="Z54"/>
      <c r="AA54"/>
      <c r="AB54"/>
      <c r="AC54"/>
      <c r="AD54"/>
    </row>
    <row r="55" spans="1:30" s="3" customFormat="1" ht="13.5" customHeight="1" x14ac:dyDescent="0.2">
      <c r="A55" s="27" t="s">
        <v>46</v>
      </c>
      <c r="B55" s="28">
        <v>3233</v>
      </c>
      <c r="C55" s="29">
        <f t="shared" si="4"/>
        <v>1600</v>
      </c>
      <c r="D55" s="30">
        <v>2000</v>
      </c>
      <c r="E55" s="31"/>
      <c r="F55" s="32"/>
      <c r="G55" s="33" t="s">
        <v>13</v>
      </c>
      <c r="I55" s="6"/>
      <c r="J55" s="6"/>
      <c r="K55" s="7"/>
      <c r="W55"/>
      <c r="X55"/>
      <c r="Y55"/>
      <c r="Z55"/>
      <c r="AA55"/>
      <c r="AB55"/>
      <c r="AC55"/>
      <c r="AD55"/>
    </row>
    <row r="56" spans="1:30" s="3" customFormat="1" ht="13.5" customHeight="1" x14ac:dyDescent="0.2">
      <c r="A56" s="27" t="s">
        <v>47</v>
      </c>
      <c r="B56" s="28">
        <v>3233</v>
      </c>
      <c r="C56" s="29">
        <f t="shared" si="4"/>
        <v>800</v>
      </c>
      <c r="D56" s="30">
        <v>1000</v>
      </c>
      <c r="E56" s="31"/>
      <c r="F56" s="32" t="s">
        <v>15</v>
      </c>
      <c r="G56" s="33" t="s">
        <v>43</v>
      </c>
      <c r="I56" s="6"/>
      <c r="J56" s="6"/>
      <c r="K56" s="7"/>
      <c r="W56"/>
      <c r="X56"/>
      <c r="Y56"/>
      <c r="Z56"/>
      <c r="AA56"/>
      <c r="AB56"/>
      <c r="AC56"/>
      <c r="AD56"/>
    </row>
    <row r="57" spans="1:30" s="3" customFormat="1" ht="13.5" customHeight="1" x14ac:dyDescent="0.2">
      <c r="A57" s="27" t="s">
        <v>38</v>
      </c>
      <c r="B57" s="28">
        <v>3233</v>
      </c>
      <c r="C57" s="29">
        <f t="shared" si="4"/>
        <v>2400</v>
      </c>
      <c r="D57" s="30">
        <v>3000</v>
      </c>
      <c r="E57" s="31"/>
      <c r="F57" s="32" t="s">
        <v>15</v>
      </c>
      <c r="G57" s="33" t="s">
        <v>13</v>
      </c>
      <c r="I57" s="6"/>
      <c r="J57" s="6"/>
      <c r="K57" s="7"/>
      <c r="W57"/>
      <c r="X57"/>
      <c r="Y57"/>
      <c r="Z57"/>
      <c r="AA57"/>
      <c r="AB57"/>
      <c r="AC57"/>
      <c r="AD57"/>
    </row>
    <row r="58" spans="1:30" s="3" customFormat="1" ht="13.5" customHeight="1" x14ac:dyDescent="0.2">
      <c r="A58" s="27" t="s">
        <v>39</v>
      </c>
      <c r="B58" s="28">
        <v>3234</v>
      </c>
      <c r="C58" s="29">
        <f t="shared" si="4"/>
        <v>3200</v>
      </c>
      <c r="D58" s="30">
        <v>4000</v>
      </c>
      <c r="E58" s="31"/>
      <c r="F58" s="32"/>
      <c r="G58" s="33" t="s">
        <v>13</v>
      </c>
      <c r="I58" s="6"/>
      <c r="J58" s="6"/>
      <c r="K58" s="7"/>
      <c r="W58"/>
      <c r="X58"/>
      <c r="Y58"/>
      <c r="Z58"/>
      <c r="AA58"/>
      <c r="AB58"/>
      <c r="AC58"/>
      <c r="AD58"/>
    </row>
    <row r="59" spans="1:30" s="3" customFormat="1" ht="13.5" customHeight="1" x14ac:dyDescent="0.2">
      <c r="A59" s="27" t="s">
        <v>44</v>
      </c>
      <c r="B59" s="28">
        <v>3238</v>
      </c>
      <c r="C59" s="29">
        <f t="shared" si="4"/>
        <v>4000</v>
      </c>
      <c r="D59" s="30">
        <v>5000</v>
      </c>
      <c r="E59" s="31"/>
      <c r="F59" s="32" t="s">
        <v>15</v>
      </c>
      <c r="G59" s="33" t="s">
        <v>13</v>
      </c>
      <c r="I59" s="6"/>
      <c r="J59" s="6"/>
      <c r="K59" s="7"/>
      <c r="W59"/>
      <c r="X59"/>
      <c r="Y59"/>
      <c r="Z59"/>
      <c r="AA59"/>
      <c r="AB59"/>
      <c r="AC59"/>
      <c r="AD59"/>
    </row>
    <row r="60" spans="1:30" ht="13.5" customHeight="1" x14ac:dyDescent="0.2">
      <c r="A60" s="27" t="s">
        <v>45</v>
      </c>
      <c r="B60" s="28">
        <v>3239</v>
      </c>
      <c r="C60" s="29">
        <f t="shared" si="4"/>
        <v>10400</v>
      </c>
      <c r="D60" s="30">
        <v>13000</v>
      </c>
      <c r="E60" s="31"/>
      <c r="F60" s="32" t="s">
        <v>15</v>
      </c>
      <c r="G60" s="33" t="s">
        <v>13</v>
      </c>
    </row>
    <row r="61" spans="1:30" s="41" customFormat="1" ht="13.5" customHeight="1" x14ac:dyDescent="0.2">
      <c r="A61" s="34" t="s">
        <v>24</v>
      </c>
      <c r="B61" s="35"/>
      <c r="C61" s="36">
        <f>SUM(C62:C98)</f>
        <v>1778800</v>
      </c>
      <c r="D61" s="36">
        <f>SUM(D62:D98)</f>
        <v>2223500</v>
      </c>
      <c r="E61" s="37"/>
      <c r="F61" s="38"/>
      <c r="G61" s="39"/>
      <c r="H61" s="40"/>
      <c r="I61" s="13"/>
      <c r="J61" s="13"/>
      <c r="K61" s="14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30" ht="13.5" customHeight="1" x14ac:dyDescent="0.2">
      <c r="A62" s="27" t="s">
        <v>35</v>
      </c>
      <c r="B62" s="28">
        <v>3231</v>
      </c>
      <c r="C62" s="29">
        <f t="shared" si="2"/>
        <v>24000</v>
      </c>
      <c r="D62" s="30">
        <v>30000</v>
      </c>
      <c r="E62" s="31"/>
      <c r="F62" s="32"/>
      <c r="G62" s="33"/>
    </row>
    <row r="63" spans="1:30" ht="13.5" customHeight="1" x14ac:dyDescent="0.2">
      <c r="A63" s="27" t="s">
        <v>36</v>
      </c>
      <c r="B63" s="28">
        <v>3231</v>
      </c>
      <c r="C63" s="29">
        <f t="shared" si="2"/>
        <v>56000</v>
      </c>
      <c r="D63" s="30">
        <v>70000</v>
      </c>
      <c r="E63" s="31"/>
      <c r="F63" s="32" t="s">
        <v>12</v>
      </c>
      <c r="G63" s="33" t="s">
        <v>13</v>
      </c>
    </row>
    <row r="64" spans="1:30" ht="13.5" customHeight="1" x14ac:dyDescent="0.2">
      <c r="A64" s="27" t="s">
        <v>37</v>
      </c>
      <c r="B64" s="28">
        <v>3232</v>
      </c>
      <c r="C64" s="29">
        <f t="shared" si="2"/>
        <v>60000</v>
      </c>
      <c r="D64" s="30">
        <v>75000</v>
      </c>
      <c r="E64" s="31"/>
      <c r="F64" s="32" t="s">
        <v>15</v>
      </c>
      <c r="G64" s="33" t="s">
        <v>13</v>
      </c>
    </row>
    <row r="65" spans="1:30" ht="13.5" customHeight="1" x14ac:dyDescent="0.2">
      <c r="A65" s="27" t="s">
        <v>46</v>
      </c>
      <c r="B65" s="28">
        <v>3233</v>
      </c>
      <c r="C65" s="29">
        <f t="shared" si="2"/>
        <v>36000</v>
      </c>
      <c r="D65" s="30">
        <v>45000</v>
      </c>
      <c r="E65" s="31"/>
      <c r="F65" s="32" t="s">
        <v>12</v>
      </c>
      <c r="G65" s="33" t="s">
        <v>13</v>
      </c>
    </row>
    <row r="66" spans="1:30" ht="13.5" customHeight="1" x14ac:dyDescent="0.2">
      <c r="A66" s="27" t="s">
        <v>48</v>
      </c>
      <c r="B66" s="28">
        <v>3233</v>
      </c>
      <c r="C66" s="29">
        <f t="shared" si="2"/>
        <v>33600</v>
      </c>
      <c r="D66" s="30">
        <v>42000</v>
      </c>
      <c r="E66" s="31"/>
      <c r="F66" s="32" t="s">
        <v>15</v>
      </c>
      <c r="G66" s="33" t="s">
        <v>43</v>
      </c>
    </row>
    <row r="67" spans="1:30" ht="13.5" customHeight="1" x14ac:dyDescent="0.2">
      <c r="A67" s="27" t="s">
        <v>47</v>
      </c>
      <c r="B67" s="28">
        <v>3233</v>
      </c>
      <c r="C67" s="29">
        <f t="shared" si="2"/>
        <v>28000</v>
      </c>
      <c r="D67" s="30">
        <v>35000</v>
      </c>
      <c r="E67" s="31"/>
      <c r="F67" s="32" t="s">
        <v>15</v>
      </c>
      <c r="G67" s="33" t="s">
        <v>43</v>
      </c>
    </row>
    <row r="68" spans="1:30" ht="13.5" customHeight="1" x14ac:dyDescent="0.2">
      <c r="A68" s="27" t="s">
        <v>38</v>
      </c>
      <c r="B68" s="28">
        <v>3233</v>
      </c>
      <c r="C68" s="29">
        <f t="shared" si="2"/>
        <v>20000</v>
      </c>
      <c r="D68" s="30">
        <v>25000</v>
      </c>
      <c r="E68" s="31"/>
      <c r="F68" s="32" t="s">
        <v>15</v>
      </c>
      <c r="G68" s="33" t="s">
        <v>13</v>
      </c>
    </row>
    <row r="69" spans="1:30" ht="13.5" customHeight="1" x14ac:dyDescent="0.2">
      <c r="A69" s="27" t="s">
        <v>39</v>
      </c>
      <c r="B69" s="28">
        <v>3234</v>
      </c>
      <c r="C69" s="29">
        <f t="shared" si="2"/>
        <v>13600</v>
      </c>
      <c r="D69" s="30">
        <v>17000</v>
      </c>
      <c r="E69" s="31"/>
      <c r="F69" s="32" t="s">
        <v>15</v>
      </c>
      <c r="G69" s="33" t="s">
        <v>13</v>
      </c>
    </row>
    <row r="70" spans="1:30" ht="13.5" customHeight="1" x14ac:dyDescent="0.2">
      <c r="A70" s="27" t="s">
        <v>49</v>
      </c>
      <c r="B70" s="28">
        <v>3234</v>
      </c>
      <c r="C70" s="29">
        <f t="shared" si="2"/>
        <v>19200</v>
      </c>
      <c r="D70" s="30">
        <v>24000</v>
      </c>
      <c r="E70" s="31"/>
      <c r="F70" s="32" t="s">
        <v>50</v>
      </c>
      <c r="G70" s="33" t="s">
        <v>13</v>
      </c>
    </row>
    <row r="71" spans="1:30" ht="13.5" customHeight="1" x14ac:dyDescent="0.2">
      <c r="A71" s="27" t="s">
        <v>51</v>
      </c>
      <c r="B71" s="28">
        <v>3237</v>
      </c>
      <c r="C71" s="29">
        <f t="shared" si="2"/>
        <v>28000</v>
      </c>
      <c r="D71" s="30">
        <v>35000</v>
      </c>
      <c r="E71" s="31"/>
      <c r="F71" s="32" t="s">
        <v>15</v>
      </c>
      <c r="G71" s="33" t="s">
        <v>13</v>
      </c>
    </row>
    <row r="72" spans="1:30" s="3" customFormat="1" ht="13.5" customHeight="1" x14ac:dyDescent="0.2">
      <c r="A72" s="27" t="s">
        <v>52</v>
      </c>
      <c r="B72" s="28">
        <v>3237</v>
      </c>
      <c r="C72" s="29">
        <f t="shared" si="2"/>
        <v>8000</v>
      </c>
      <c r="D72" s="30">
        <v>10000</v>
      </c>
      <c r="E72" s="31"/>
      <c r="F72" s="32" t="s">
        <v>12</v>
      </c>
      <c r="G72" s="33" t="s">
        <v>29</v>
      </c>
      <c r="I72" s="6"/>
      <c r="J72" s="6"/>
      <c r="K72" s="7"/>
      <c r="W72"/>
      <c r="X72"/>
      <c r="Y72"/>
      <c r="Z72"/>
      <c r="AA72"/>
      <c r="AB72"/>
      <c r="AC72"/>
      <c r="AD72"/>
    </row>
    <row r="73" spans="1:30" s="3" customFormat="1" ht="13.5" customHeight="1" x14ac:dyDescent="0.2">
      <c r="A73" s="27" t="s">
        <v>53</v>
      </c>
      <c r="B73" s="28">
        <v>3237</v>
      </c>
      <c r="C73" s="29">
        <f t="shared" si="2"/>
        <v>48000</v>
      </c>
      <c r="D73" s="30">
        <v>60000</v>
      </c>
      <c r="E73" s="31"/>
      <c r="F73" s="32" t="s">
        <v>15</v>
      </c>
      <c r="G73" s="33" t="s">
        <v>54</v>
      </c>
      <c r="I73" s="6"/>
      <c r="J73" s="6"/>
      <c r="K73" s="7"/>
      <c r="W73"/>
      <c r="X73"/>
      <c r="Y73"/>
      <c r="Z73"/>
      <c r="AA73"/>
      <c r="AB73"/>
      <c r="AC73"/>
      <c r="AD73"/>
    </row>
    <row r="74" spans="1:30" s="3" customFormat="1" ht="13.5" customHeight="1" x14ac:dyDescent="0.2">
      <c r="A74" s="27" t="s">
        <v>42</v>
      </c>
      <c r="B74" s="28">
        <v>3237</v>
      </c>
      <c r="C74" s="29">
        <f t="shared" si="2"/>
        <v>58400</v>
      </c>
      <c r="D74" s="30">
        <v>73000</v>
      </c>
      <c r="E74" s="31"/>
      <c r="F74" s="32" t="s">
        <v>15</v>
      </c>
      <c r="G74" s="33" t="s">
        <v>29</v>
      </c>
      <c r="I74" s="6"/>
      <c r="J74" s="6"/>
      <c r="K74" s="7"/>
      <c r="W74"/>
      <c r="X74"/>
      <c r="Y74"/>
      <c r="Z74"/>
      <c r="AA74"/>
      <c r="AB74"/>
      <c r="AC74"/>
      <c r="AD74"/>
    </row>
    <row r="75" spans="1:30" s="3" customFormat="1" ht="13.5" customHeight="1" x14ac:dyDescent="0.2">
      <c r="A75" s="27" t="s">
        <v>44</v>
      </c>
      <c r="B75" s="28">
        <v>3238</v>
      </c>
      <c r="C75" s="29">
        <f t="shared" si="2"/>
        <v>88000</v>
      </c>
      <c r="D75" s="30">
        <v>110000</v>
      </c>
      <c r="E75" s="31" t="s">
        <v>11</v>
      </c>
      <c r="F75" s="32" t="s">
        <v>12</v>
      </c>
      <c r="G75" s="33" t="s">
        <v>13</v>
      </c>
      <c r="I75" s="6"/>
      <c r="J75" s="6"/>
      <c r="K75" s="7"/>
      <c r="W75"/>
      <c r="X75"/>
      <c r="Y75"/>
      <c r="Z75"/>
      <c r="AA75"/>
      <c r="AB75"/>
      <c r="AC75"/>
      <c r="AD75"/>
    </row>
    <row r="76" spans="1:30" s="3" customFormat="1" ht="13.5" customHeight="1" x14ac:dyDescent="0.2">
      <c r="A76" s="27" t="s">
        <v>45</v>
      </c>
      <c r="B76" s="28">
        <v>3239</v>
      </c>
      <c r="C76" s="29">
        <f t="shared" si="2"/>
        <v>48000</v>
      </c>
      <c r="D76" s="30">
        <v>60000</v>
      </c>
      <c r="E76" s="31"/>
      <c r="F76" s="32" t="s">
        <v>15</v>
      </c>
      <c r="G76" s="33" t="s">
        <v>54</v>
      </c>
      <c r="I76" s="6"/>
      <c r="J76" s="6"/>
      <c r="K76" s="7"/>
      <c r="W76"/>
      <c r="X76"/>
      <c r="Y76"/>
      <c r="Z76"/>
      <c r="AA76"/>
      <c r="AB76"/>
      <c r="AC76"/>
      <c r="AD76"/>
    </row>
    <row r="77" spans="1:30" s="3" customFormat="1" ht="13.5" customHeight="1" x14ac:dyDescent="0.2">
      <c r="A77" s="42" t="s">
        <v>55</v>
      </c>
      <c r="B77" s="28">
        <v>3232</v>
      </c>
      <c r="C77" s="29">
        <f t="shared" si="2"/>
        <v>73200</v>
      </c>
      <c r="D77" s="30">
        <v>91500</v>
      </c>
      <c r="E77" s="31"/>
      <c r="F77" s="32" t="s">
        <v>15</v>
      </c>
      <c r="G77" s="33" t="s">
        <v>54</v>
      </c>
      <c r="I77" s="6"/>
      <c r="J77" s="6"/>
      <c r="K77" s="7"/>
      <c r="W77"/>
      <c r="X77"/>
      <c r="Y77"/>
      <c r="Z77"/>
      <c r="AA77"/>
      <c r="AB77"/>
      <c r="AC77"/>
      <c r="AD77"/>
    </row>
    <row r="78" spans="1:30" s="3" customFormat="1" ht="13.5" customHeight="1" x14ac:dyDescent="0.2">
      <c r="A78" s="27" t="s">
        <v>56</v>
      </c>
      <c r="B78" s="28">
        <v>3232</v>
      </c>
      <c r="C78" s="29">
        <f t="shared" si="2"/>
        <v>6400</v>
      </c>
      <c r="D78" s="30">
        <v>8000</v>
      </c>
      <c r="E78" s="31"/>
      <c r="F78" s="32"/>
      <c r="G78" s="33" t="s">
        <v>29</v>
      </c>
      <c r="I78" s="6"/>
      <c r="J78" s="6"/>
      <c r="K78" s="7"/>
      <c r="W78"/>
      <c r="X78"/>
      <c r="Y78"/>
      <c r="Z78"/>
      <c r="AA78"/>
      <c r="AB78"/>
      <c r="AC78"/>
      <c r="AD78"/>
    </row>
    <row r="79" spans="1:30" s="3" customFormat="1" ht="13.5" customHeight="1" x14ac:dyDescent="0.2">
      <c r="A79" s="27" t="s">
        <v>57</v>
      </c>
      <c r="B79" s="28">
        <v>3232</v>
      </c>
      <c r="C79" s="29">
        <f t="shared" si="2"/>
        <v>22400</v>
      </c>
      <c r="D79" s="30">
        <v>28000</v>
      </c>
      <c r="E79" s="31"/>
      <c r="F79" s="32" t="s">
        <v>15</v>
      </c>
      <c r="G79" s="33" t="s">
        <v>29</v>
      </c>
      <c r="I79" s="6"/>
      <c r="J79" s="6"/>
      <c r="K79" s="7"/>
      <c r="W79"/>
      <c r="X79"/>
      <c r="Y79"/>
      <c r="Z79"/>
      <c r="AA79"/>
      <c r="AB79"/>
      <c r="AC79"/>
      <c r="AD79"/>
    </row>
    <row r="80" spans="1:30" s="3" customFormat="1" ht="13.5" customHeight="1" x14ac:dyDescent="0.2">
      <c r="A80" s="27" t="s">
        <v>58</v>
      </c>
      <c r="B80" s="28">
        <v>3232</v>
      </c>
      <c r="C80" s="29">
        <f t="shared" si="2"/>
        <v>24000</v>
      </c>
      <c r="D80" s="30">
        <v>30000</v>
      </c>
      <c r="E80" s="31"/>
      <c r="F80" s="32" t="s">
        <v>59</v>
      </c>
      <c r="G80" s="33" t="s">
        <v>60</v>
      </c>
      <c r="I80" s="6"/>
      <c r="J80" s="6"/>
      <c r="K80" s="7"/>
      <c r="W80"/>
      <c r="X80"/>
      <c r="Y80"/>
      <c r="Z80"/>
      <c r="AA80"/>
      <c r="AB80"/>
      <c r="AC80"/>
      <c r="AD80"/>
    </row>
    <row r="81" spans="1:30" s="3" customFormat="1" ht="13.5" customHeight="1" x14ac:dyDescent="0.2">
      <c r="A81" s="27" t="s">
        <v>61</v>
      </c>
      <c r="B81" s="28">
        <v>3232</v>
      </c>
      <c r="C81" s="29">
        <f t="shared" si="2"/>
        <v>8000</v>
      </c>
      <c r="D81" s="30">
        <v>10000</v>
      </c>
      <c r="E81" s="31"/>
      <c r="F81" s="32" t="s">
        <v>59</v>
      </c>
      <c r="G81" s="33" t="s">
        <v>60</v>
      </c>
      <c r="I81" s="6"/>
      <c r="J81" s="6"/>
      <c r="K81" s="7"/>
      <c r="W81"/>
      <c r="X81"/>
      <c r="Y81"/>
      <c r="Z81"/>
      <c r="AA81"/>
      <c r="AB81"/>
      <c r="AC81"/>
      <c r="AD81"/>
    </row>
    <row r="82" spans="1:30" s="3" customFormat="1" ht="13.5" customHeight="1" x14ac:dyDescent="0.2">
      <c r="A82" s="27" t="s">
        <v>62</v>
      </c>
      <c r="B82" s="28">
        <v>3232</v>
      </c>
      <c r="C82" s="29">
        <f t="shared" si="2"/>
        <v>40000</v>
      </c>
      <c r="D82" s="30">
        <v>50000</v>
      </c>
      <c r="E82" s="31"/>
      <c r="F82" s="32" t="s">
        <v>63</v>
      </c>
      <c r="G82" s="33"/>
      <c r="I82" s="6"/>
      <c r="J82" s="6"/>
      <c r="K82" s="7"/>
      <c r="W82"/>
      <c r="X82"/>
      <c r="Y82"/>
      <c r="Z82"/>
      <c r="AA82"/>
      <c r="AB82"/>
      <c r="AC82"/>
      <c r="AD82"/>
    </row>
    <row r="83" spans="1:30" s="3" customFormat="1" ht="13.5" customHeight="1" x14ac:dyDescent="0.2">
      <c r="A83" s="27" t="s">
        <v>64</v>
      </c>
      <c r="B83" s="28">
        <v>3232</v>
      </c>
      <c r="C83" s="29">
        <f t="shared" si="2"/>
        <v>200000</v>
      </c>
      <c r="D83" s="30">
        <v>250000</v>
      </c>
      <c r="E83" s="31"/>
      <c r="F83" s="32" t="s">
        <v>65</v>
      </c>
      <c r="G83" s="33" t="s">
        <v>60</v>
      </c>
      <c r="I83" s="6"/>
      <c r="J83" s="6"/>
      <c r="K83" s="7"/>
      <c r="W83"/>
      <c r="X83"/>
      <c r="Y83"/>
      <c r="Z83"/>
      <c r="AA83"/>
      <c r="AB83"/>
      <c r="AC83"/>
      <c r="AD83"/>
    </row>
    <row r="84" spans="1:30" s="3" customFormat="1" ht="13.5" customHeight="1" x14ac:dyDescent="0.2">
      <c r="A84" s="27" t="s">
        <v>66</v>
      </c>
      <c r="B84" s="28">
        <v>3232</v>
      </c>
      <c r="C84" s="29">
        <f t="shared" si="2"/>
        <v>120000</v>
      </c>
      <c r="D84" s="30">
        <v>150000</v>
      </c>
      <c r="E84" s="31"/>
      <c r="F84" s="32" t="s">
        <v>67</v>
      </c>
      <c r="G84" s="33" t="s">
        <v>60</v>
      </c>
      <c r="I84" s="6"/>
      <c r="J84" s="6"/>
      <c r="K84" s="7"/>
      <c r="W84"/>
      <c r="X84"/>
      <c r="Y84"/>
      <c r="Z84"/>
      <c r="AA84"/>
      <c r="AB84"/>
      <c r="AC84"/>
      <c r="AD84"/>
    </row>
    <row r="85" spans="1:30" s="3" customFormat="1" ht="13.5" customHeight="1" x14ac:dyDescent="0.2">
      <c r="A85" s="27" t="s">
        <v>68</v>
      </c>
      <c r="B85" s="28">
        <v>3232</v>
      </c>
      <c r="C85" s="29">
        <f t="shared" si="2"/>
        <v>8000</v>
      </c>
      <c r="D85" s="30">
        <v>10000</v>
      </c>
      <c r="E85" s="43"/>
      <c r="F85" s="44" t="s">
        <v>69</v>
      </c>
      <c r="G85" s="45"/>
      <c r="I85" s="6"/>
      <c r="J85" s="6"/>
      <c r="K85" s="7"/>
      <c r="W85"/>
      <c r="X85"/>
      <c r="Y85"/>
      <c r="Z85"/>
      <c r="AA85"/>
      <c r="AB85"/>
      <c r="AC85"/>
      <c r="AD85"/>
    </row>
    <row r="86" spans="1:30" s="3" customFormat="1" ht="13.5" customHeight="1" x14ac:dyDescent="0.2">
      <c r="A86" s="27" t="s">
        <v>70</v>
      </c>
      <c r="B86" s="28">
        <v>3232</v>
      </c>
      <c r="C86" s="29">
        <f t="shared" si="2"/>
        <v>124000</v>
      </c>
      <c r="D86" s="30">
        <v>155000</v>
      </c>
      <c r="E86" s="31"/>
      <c r="F86" s="32" t="s">
        <v>71</v>
      </c>
      <c r="G86" s="33" t="s">
        <v>60</v>
      </c>
      <c r="I86" s="6"/>
      <c r="J86" s="6"/>
      <c r="K86" s="7"/>
      <c r="W86"/>
      <c r="X86"/>
      <c r="Y86"/>
      <c r="Z86"/>
      <c r="AA86"/>
      <c r="AB86"/>
      <c r="AC86"/>
      <c r="AD86"/>
    </row>
    <row r="87" spans="1:30" ht="13.5" customHeight="1" x14ac:dyDescent="0.2">
      <c r="A87" s="27" t="s">
        <v>72</v>
      </c>
      <c r="B87" s="28">
        <v>3237</v>
      </c>
      <c r="C87" s="29">
        <f t="shared" si="2"/>
        <v>4000</v>
      </c>
      <c r="D87" s="30">
        <v>5000</v>
      </c>
      <c r="E87" s="31"/>
      <c r="F87" s="32" t="s">
        <v>15</v>
      </c>
      <c r="G87" s="33" t="s">
        <v>13</v>
      </c>
    </row>
    <row r="88" spans="1:30" ht="13.5" customHeight="1" x14ac:dyDescent="0.2">
      <c r="A88" s="27" t="s">
        <v>73</v>
      </c>
      <c r="B88" s="28">
        <v>3232</v>
      </c>
      <c r="C88" s="29">
        <f t="shared" si="2"/>
        <v>36000</v>
      </c>
      <c r="D88" s="30">
        <v>45000</v>
      </c>
      <c r="E88" s="31"/>
      <c r="F88" s="32" t="s">
        <v>15</v>
      </c>
      <c r="G88" s="33" t="s">
        <v>13</v>
      </c>
    </row>
    <row r="89" spans="1:30" ht="13.5" customHeight="1" x14ac:dyDescent="0.2">
      <c r="A89" s="27" t="s">
        <v>74</v>
      </c>
      <c r="B89" s="28">
        <v>3232</v>
      </c>
      <c r="C89" s="29">
        <f t="shared" si="2"/>
        <v>79200</v>
      </c>
      <c r="D89" s="30">
        <v>99000</v>
      </c>
      <c r="E89" s="31" t="s">
        <v>11</v>
      </c>
      <c r="F89" s="32" t="s">
        <v>12</v>
      </c>
      <c r="G89" s="33" t="s">
        <v>75</v>
      </c>
    </row>
    <row r="90" spans="1:30" ht="13.5" customHeight="1" x14ac:dyDescent="0.2">
      <c r="A90" s="27" t="s">
        <v>76</v>
      </c>
      <c r="B90" s="28">
        <v>3237</v>
      </c>
      <c r="C90" s="29">
        <f t="shared" si="2"/>
        <v>8800</v>
      </c>
      <c r="D90" s="30">
        <v>11000</v>
      </c>
      <c r="E90" s="31"/>
      <c r="F90" s="32" t="s">
        <v>15</v>
      </c>
      <c r="G90" s="33"/>
    </row>
    <row r="91" spans="1:30" ht="13.5" customHeight="1" x14ac:dyDescent="0.2">
      <c r="A91" s="27" t="s">
        <v>77</v>
      </c>
      <c r="B91" s="28">
        <v>3234</v>
      </c>
      <c r="C91" s="29">
        <f t="shared" si="2"/>
        <v>28000</v>
      </c>
      <c r="D91" s="30">
        <v>35000</v>
      </c>
      <c r="E91" s="31"/>
      <c r="F91" s="32" t="s">
        <v>78</v>
      </c>
      <c r="G91" s="33" t="s">
        <v>79</v>
      </c>
    </row>
    <row r="92" spans="1:30" ht="13.5" customHeight="1" x14ac:dyDescent="0.2">
      <c r="A92" s="27" t="s">
        <v>80</v>
      </c>
      <c r="B92" s="28">
        <v>3234</v>
      </c>
      <c r="C92" s="29">
        <f t="shared" si="2"/>
        <v>104000</v>
      </c>
      <c r="D92" s="30">
        <v>130000</v>
      </c>
      <c r="E92" s="31" t="s">
        <v>11</v>
      </c>
      <c r="F92" s="32" t="s">
        <v>15</v>
      </c>
      <c r="G92" s="33" t="s">
        <v>81</v>
      </c>
    </row>
    <row r="93" spans="1:30" ht="13.5" customHeight="1" x14ac:dyDescent="0.2">
      <c r="A93" s="27" t="s">
        <v>82</v>
      </c>
      <c r="B93" s="28">
        <v>3236</v>
      </c>
      <c r="C93" s="29">
        <f t="shared" si="2"/>
        <v>60000</v>
      </c>
      <c r="D93" s="30">
        <v>75000</v>
      </c>
      <c r="E93" s="31"/>
      <c r="F93" s="32" t="s">
        <v>12</v>
      </c>
      <c r="G93" s="33" t="s">
        <v>83</v>
      </c>
    </row>
    <row r="94" spans="1:30" ht="13.5" customHeight="1" x14ac:dyDescent="0.2">
      <c r="A94" s="27" t="s">
        <v>84</v>
      </c>
      <c r="B94" s="28">
        <v>3232</v>
      </c>
      <c r="C94" s="29">
        <f t="shared" si="2"/>
        <v>24000</v>
      </c>
      <c r="D94" s="30">
        <v>30000</v>
      </c>
      <c r="E94" s="31"/>
      <c r="F94" s="32" t="s">
        <v>15</v>
      </c>
      <c r="G94" s="33" t="s">
        <v>85</v>
      </c>
    </row>
    <row r="95" spans="1:30" ht="13.5" customHeight="1" x14ac:dyDescent="0.2">
      <c r="A95" s="27" t="s">
        <v>86</v>
      </c>
      <c r="B95" s="28">
        <v>3232</v>
      </c>
      <c r="C95" s="29">
        <f t="shared" si="2"/>
        <v>32000</v>
      </c>
      <c r="D95" s="30">
        <v>40000</v>
      </c>
      <c r="E95" s="31"/>
      <c r="F95" s="32" t="s">
        <v>15</v>
      </c>
      <c r="G95" s="33" t="s">
        <v>43</v>
      </c>
    </row>
    <row r="96" spans="1:30" ht="13.5" customHeight="1" x14ac:dyDescent="0.2">
      <c r="A96" s="27" t="s">
        <v>87</v>
      </c>
      <c r="B96" s="28">
        <v>3232</v>
      </c>
      <c r="C96" s="29">
        <f t="shared" si="2"/>
        <v>32000</v>
      </c>
      <c r="D96" s="30">
        <v>40000</v>
      </c>
      <c r="E96" s="31"/>
      <c r="F96" s="32" t="s">
        <v>15</v>
      </c>
      <c r="G96" s="33" t="s">
        <v>13</v>
      </c>
    </row>
    <row r="97" spans="1:30" ht="13.5" customHeight="1" x14ac:dyDescent="0.2">
      <c r="A97" s="27" t="s">
        <v>88</v>
      </c>
      <c r="B97" s="28">
        <v>3232</v>
      </c>
      <c r="C97" s="29">
        <f t="shared" si="2"/>
        <v>128000</v>
      </c>
      <c r="D97" s="30">
        <v>160000</v>
      </c>
      <c r="E97" s="31"/>
      <c r="F97" s="32" t="s">
        <v>89</v>
      </c>
      <c r="G97" s="33" t="s">
        <v>26</v>
      </c>
    </row>
    <row r="98" spans="1:30" ht="13.5" customHeight="1" x14ac:dyDescent="0.2">
      <c r="A98" s="46" t="s">
        <v>90</v>
      </c>
      <c r="B98" s="28">
        <v>3232</v>
      </c>
      <c r="C98" s="29">
        <f t="shared" si="2"/>
        <v>48000</v>
      </c>
      <c r="D98" s="47">
        <v>60000</v>
      </c>
      <c r="E98" s="31"/>
      <c r="F98" s="33"/>
      <c r="G98" s="33" t="s">
        <v>43</v>
      </c>
    </row>
    <row r="99" spans="1:30" s="41" customFormat="1" ht="13.5" customHeight="1" x14ac:dyDescent="0.2">
      <c r="A99" s="48" t="s">
        <v>9</v>
      </c>
      <c r="B99" s="35">
        <v>329</v>
      </c>
      <c r="C99" s="36">
        <f>SUM(C100:C102)</f>
        <v>7200</v>
      </c>
      <c r="D99" s="36">
        <f>SUM(D100:D102)</f>
        <v>9000</v>
      </c>
      <c r="E99" s="37"/>
      <c r="F99" s="39"/>
      <c r="G99" s="39"/>
      <c r="H99" s="40"/>
      <c r="I99" s="13"/>
      <c r="J99" s="13"/>
      <c r="K99" s="14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1:30" s="3" customFormat="1" ht="13.5" customHeight="1" x14ac:dyDescent="0.2">
      <c r="A100" s="27" t="s">
        <v>91</v>
      </c>
      <c r="B100" s="28">
        <v>3292</v>
      </c>
      <c r="C100" s="29">
        <f>D100*80/100</f>
        <v>4800</v>
      </c>
      <c r="D100" s="30">
        <v>6000</v>
      </c>
      <c r="E100" s="31"/>
      <c r="F100" s="32" t="s">
        <v>12</v>
      </c>
      <c r="G100" s="33" t="s">
        <v>13</v>
      </c>
      <c r="I100" s="6"/>
      <c r="J100" s="6"/>
      <c r="K100" s="7"/>
    </row>
    <row r="101" spans="1:30" s="3" customFormat="1" ht="13.5" customHeight="1" x14ac:dyDescent="0.2">
      <c r="A101" s="27" t="s">
        <v>92</v>
      </c>
      <c r="B101" s="28">
        <v>3293</v>
      </c>
      <c r="C101" s="29">
        <f>D101*80/100</f>
        <v>1600</v>
      </c>
      <c r="D101" s="30">
        <v>2000</v>
      </c>
      <c r="E101" s="31"/>
      <c r="F101" s="32" t="s">
        <v>15</v>
      </c>
      <c r="G101" s="33" t="s">
        <v>43</v>
      </c>
      <c r="I101" s="6"/>
      <c r="J101" s="6"/>
      <c r="K101" s="7"/>
      <c r="W101"/>
      <c r="X101"/>
      <c r="Y101"/>
      <c r="Z101"/>
      <c r="AA101"/>
      <c r="AB101"/>
      <c r="AC101"/>
      <c r="AD101"/>
    </row>
    <row r="102" spans="1:30" s="3" customFormat="1" ht="13.5" customHeight="1" x14ac:dyDescent="0.2">
      <c r="A102" s="27" t="s">
        <v>93</v>
      </c>
      <c r="B102" s="28">
        <v>3295</v>
      </c>
      <c r="C102" s="29">
        <f>D102*80/100</f>
        <v>800</v>
      </c>
      <c r="D102" s="30">
        <v>1000</v>
      </c>
      <c r="E102" s="31"/>
      <c r="F102" s="32"/>
      <c r="G102" s="33" t="s">
        <v>43</v>
      </c>
      <c r="I102" s="6"/>
      <c r="J102" s="6"/>
      <c r="K102" s="7"/>
      <c r="W102"/>
      <c r="X102"/>
      <c r="Y102"/>
      <c r="Z102"/>
      <c r="AA102"/>
      <c r="AB102"/>
      <c r="AC102"/>
      <c r="AD102"/>
    </row>
    <row r="103" spans="1:30" s="3" customFormat="1" ht="13.5" customHeight="1" x14ac:dyDescent="0.2">
      <c r="A103" s="48" t="s">
        <v>23</v>
      </c>
      <c r="B103" s="35">
        <v>329</v>
      </c>
      <c r="C103" s="36">
        <f>SUM(C104:C106)</f>
        <v>12800</v>
      </c>
      <c r="D103" s="36">
        <f>SUM(D104:D106)</f>
        <v>16000</v>
      </c>
      <c r="E103" s="31"/>
      <c r="F103" s="33"/>
      <c r="G103" s="33"/>
      <c r="I103" s="6"/>
      <c r="J103" s="6"/>
      <c r="K103" s="7"/>
      <c r="W103"/>
      <c r="X103"/>
      <c r="Y103"/>
      <c r="Z103"/>
      <c r="AA103"/>
      <c r="AB103"/>
      <c r="AC103"/>
      <c r="AD103"/>
    </row>
    <row r="104" spans="1:30" s="3" customFormat="1" ht="13.5" customHeight="1" x14ac:dyDescent="0.2">
      <c r="A104" s="27" t="s">
        <v>94</v>
      </c>
      <c r="B104" s="28">
        <v>3292</v>
      </c>
      <c r="C104" s="29">
        <f>D104*80/100</f>
        <v>8000</v>
      </c>
      <c r="D104" s="30">
        <v>10000</v>
      </c>
      <c r="E104" s="31"/>
      <c r="F104" s="32" t="s">
        <v>12</v>
      </c>
      <c r="G104" s="33" t="s">
        <v>13</v>
      </c>
      <c r="I104" s="6"/>
      <c r="J104" s="6"/>
      <c r="K104" s="7"/>
      <c r="W104"/>
      <c r="X104"/>
      <c r="Y104"/>
      <c r="Z104"/>
      <c r="AA104"/>
      <c r="AB104"/>
      <c r="AC104"/>
      <c r="AD104"/>
    </row>
    <row r="105" spans="1:30" s="3" customFormat="1" ht="13.5" customHeight="1" x14ac:dyDescent="0.2">
      <c r="A105" s="27" t="s">
        <v>92</v>
      </c>
      <c r="B105" s="28">
        <v>3293</v>
      </c>
      <c r="C105" s="29">
        <f>D105*80/100</f>
        <v>3200</v>
      </c>
      <c r="D105" s="30">
        <v>4000</v>
      </c>
      <c r="E105" s="31"/>
      <c r="F105" s="32" t="s">
        <v>15</v>
      </c>
      <c r="G105" s="33" t="s">
        <v>29</v>
      </c>
      <c r="I105" s="6"/>
      <c r="J105" s="6"/>
      <c r="K105" s="7"/>
      <c r="W105"/>
      <c r="X105"/>
      <c r="Y105"/>
      <c r="Z105"/>
      <c r="AA105"/>
      <c r="AB105"/>
      <c r="AC105"/>
      <c r="AD105"/>
    </row>
    <row r="106" spans="1:30" s="3" customFormat="1" ht="13.5" customHeight="1" x14ac:dyDescent="0.2">
      <c r="A106" s="27" t="s">
        <v>95</v>
      </c>
      <c r="B106" s="28">
        <v>3299</v>
      </c>
      <c r="C106" s="29">
        <f>D106*80/100</f>
        <v>1600</v>
      </c>
      <c r="D106" s="30">
        <v>2000</v>
      </c>
      <c r="E106" s="31"/>
      <c r="F106" s="32" t="s">
        <v>15</v>
      </c>
      <c r="G106" s="33" t="s">
        <v>54</v>
      </c>
      <c r="I106" s="6"/>
      <c r="J106" s="6"/>
      <c r="K106" s="7"/>
      <c r="W106"/>
      <c r="X106"/>
      <c r="Y106"/>
      <c r="Z106"/>
      <c r="AA106"/>
      <c r="AB106"/>
      <c r="AC106"/>
      <c r="AD106"/>
    </row>
    <row r="107" spans="1:30" s="3" customFormat="1" ht="13.5" customHeight="1" x14ac:dyDescent="0.2">
      <c r="A107" s="48" t="s">
        <v>96</v>
      </c>
      <c r="B107" s="35">
        <v>329</v>
      </c>
      <c r="C107" s="36">
        <f>C108</f>
        <v>1600</v>
      </c>
      <c r="D107" s="36">
        <f>D108</f>
        <v>2000</v>
      </c>
      <c r="E107" s="31"/>
      <c r="F107" s="33"/>
      <c r="G107" s="33"/>
      <c r="I107" s="6"/>
      <c r="J107" s="6"/>
      <c r="K107" s="7"/>
      <c r="W107"/>
      <c r="X107"/>
      <c r="Y107"/>
      <c r="Z107"/>
      <c r="AA107"/>
      <c r="AB107"/>
      <c r="AC107"/>
      <c r="AD107"/>
    </row>
    <row r="108" spans="1:30" s="3" customFormat="1" ht="13.5" customHeight="1" x14ac:dyDescent="0.2">
      <c r="A108" s="27" t="s">
        <v>95</v>
      </c>
      <c r="B108" s="28">
        <v>3299</v>
      </c>
      <c r="C108" s="29">
        <f>D108*80/100</f>
        <v>1600</v>
      </c>
      <c r="D108" s="30">
        <v>2000</v>
      </c>
      <c r="E108" s="31"/>
      <c r="F108" s="32" t="s">
        <v>15</v>
      </c>
      <c r="G108" s="33"/>
      <c r="I108" s="6"/>
      <c r="J108" s="6"/>
      <c r="K108" s="7"/>
      <c r="W108"/>
      <c r="X108"/>
      <c r="Y108"/>
      <c r="Z108"/>
      <c r="AA108"/>
      <c r="AB108"/>
      <c r="AC108"/>
      <c r="AD108"/>
    </row>
    <row r="109" spans="1:30" s="3" customFormat="1" ht="13.5" customHeight="1" x14ac:dyDescent="0.2">
      <c r="A109" s="34" t="s">
        <v>24</v>
      </c>
      <c r="B109" s="35">
        <v>329</v>
      </c>
      <c r="C109" s="36">
        <f>SUM(C110:C118)</f>
        <v>181600</v>
      </c>
      <c r="D109" s="36">
        <f>SUM(D110:D118)</f>
        <v>227000</v>
      </c>
      <c r="E109" s="37"/>
      <c r="F109" s="33"/>
      <c r="G109" s="33"/>
      <c r="I109" s="6"/>
      <c r="J109" s="6"/>
      <c r="K109" s="7"/>
      <c r="W109"/>
      <c r="X109"/>
      <c r="Y109"/>
      <c r="Z109"/>
      <c r="AA109"/>
      <c r="AB109"/>
      <c r="AC109"/>
      <c r="AD109"/>
    </row>
    <row r="110" spans="1:30" s="3" customFormat="1" ht="13.5" customHeight="1" x14ac:dyDescent="0.2">
      <c r="A110" s="27" t="s">
        <v>91</v>
      </c>
      <c r="B110" s="28">
        <v>3292</v>
      </c>
      <c r="C110" s="29">
        <f t="shared" si="2"/>
        <v>29600</v>
      </c>
      <c r="D110" s="30">
        <v>37000</v>
      </c>
      <c r="E110" s="31"/>
      <c r="F110" s="32" t="s">
        <v>12</v>
      </c>
      <c r="G110" s="33" t="s">
        <v>13</v>
      </c>
      <c r="I110" s="6"/>
      <c r="J110" s="6"/>
      <c r="K110" s="7"/>
    </row>
    <row r="111" spans="1:30" s="3" customFormat="1" ht="13.5" customHeight="1" x14ac:dyDescent="0.2">
      <c r="A111" s="27" t="s">
        <v>92</v>
      </c>
      <c r="B111" s="28">
        <v>3293</v>
      </c>
      <c r="C111" s="29">
        <f t="shared" si="2"/>
        <v>12000</v>
      </c>
      <c r="D111" s="30">
        <v>15000</v>
      </c>
      <c r="E111" s="31"/>
      <c r="F111" s="32" t="s">
        <v>15</v>
      </c>
      <c r="G111" s="33" t="s">
        <v>13</v>
      </c>
      <c r="I111" s="6"/>
      <c r="J111" s="6"/>
      <c r="K111" s="7"/>
      <c r="W111"/>
      <c r="X111"/>
      <c r="Y111"/>
      <c r="Z111"/>
      <c r="AA111"/>
      <c r="AB111"/>
      <c r="AC111"/>
      <c r="AD111"/>
    </row>
    <row r="112" spans="1:30" s="3" customFormat="1" ht="13.5" customHeight="1" x14ac:dyDescent="0.2">
      <c r="A112" s="27" t="s">
        <v>97</v>
      </c>
      <c r="B112" s="28">
        <v>3295</v>
      </c>
      <c r="C112" s="29">
        <f t="shared" si="2"/>
        <v>2400</v>
      </c>
      <c r="D112" s="30">
        <v>3000</v>
      </c>
      <c r="E112" s="31"/>
      <c r="F112" s="32"/>
      <c r="G112" s="33"/>
      <c r="I112" s="6"/>
      <c r="J112" s="6"/>
      <c r="K112" s="7"/>
      <c r="W112"/>
      <c r="X112"/>
      <c r="Y112"/>
      <c r="Z112"/>
      <c r="AA112"/>
      <c r="AB112"/>
      <c r="AC112"/>
      <c r="AD112"/>
    </row>
    <row r="113" spans="1:30" s="3" customFormat="1" ht="13.5" customHeight="1" x14ac:dyDescent="0.2">
      <c r="A113" s="27" t="s">
        <v>98</v>
      </c>
      <c r="B113" s="28">
        <v>3299</v>
      </c>
      <c r="C113" s="29">
        <f t="shared" si="2"/>
        <v>59200</v>
      </c>
      <c r="D113" s="30">
        <v>74000</v>
      </c>
      <c r="E113" s="31"/>
      <c r="F113" s="32" t="s">
        <v>15</v>
      </c>
      <c r="G113" s="33" t="s">
        <v>13</v>
      </c>
      <c r="I113" s="6"/>
      <c r="J113" s="6"/>
      <c r="K113" s="7"/>
      <c r="W113"/>
      <c r="X113"/>
      <c r="Y113"/>
      <c r="Z113"/>
      <c r="AA113"/>
      <c r="AB113"/>
      <c r="AC113"/>
      <c r="AD113"/>
    </row>
    <row r="114" spans="1:30" s="3" customFormat="1" ht="13.5" customHeight="1" x14ac:dyDescent="0.2">
      <c r="A114" s="27" t="s">
        <v>99</v>
      </c>
      <c r="B114" s="28">
        <v>3299</v>
      </c>
      <c r="C114" s="29">
        <f t="shared" si="2"/>
        <v>28000</v>
      </c>
      <c r="D114" s="30">
        <v>35000</v>
      </c>
      <c r="E114" s="31" t="s">
        <v>11</v>
      </c>
      <c r="F114" s="32" t="s">
        <v>100</v>
      </c>
      <c r="G114" s="33" t="s">
        <v>101</v>
      </c>
      <c r="I114" s="6"/>
      <c r="J114" s="6"/>
      <c r="K114" s="7"/>
      <c r="W114"/>
      <c r="X114"/>
      <c r="Y114"/>
      <c r="Z114"/>
      <c r="AA114"/>
      <c r="AB114"/>
      <c r="AC114"/>
      <c r="AD114"/>
    </row>
    <row r="115" spans="1:30" s="3" customFormat="1" ht="13.5" customHeight="1" x14ac:dyDescent="0.2">
      <c r="A115" s="27" t="s">
        <v>102</v>
      </c>
      <c r="B115" s="28">
        <v>3299</v>
      </c>
      <c r="C115" s="29">
        <f t="shared" si="2"/>
        <v>16000</v>
      </c>
      <c r="D115" s="30">
        <v>20000</v>
      </c>
      <c r="E115" s="31"/>
      <c r="F115" s="32" t="s">
        <v>15</v>
      </c>
      <c r="G115" s="33" t="s">
        <v>103</v>
      </c>
      <c r="I115" s="6"/>
      <c r="J115" s="6"/>
      <c r="K115" s="7"/>
      <c r="W115"/>
      <c r="X115"/>
      <c r="Y115"/>
      <c r="Z115"/>
      <c r="AA115"/>
      <c r="AB115"/>
      <c r="AC115"/>
      <c r="AD115"/>
    </row>
    <row r="116" spans="1:30" s="3" customFormat="1" ht="13.5" customHeight="1" x14ac:dyDescent="0.2">
      <c r="A116" s="27" t="s">
        <v>104</v>
      </c>
      <c r="B116" s="28">
        <v>3299</v>
      </c>
      <c r="C116" s="29">
        <f t="shared" si="2"/>
        <v>16000</v>
      </c>
      <c r="D116" s="30">
        <v>20000</v>
      </c>
      <c r="E116" s="31"/>
      <c r="F116" s="32"/>
      <c r="G116" s="33"/>
      <c r="I116" s="6"/>
      <c r="J116" s="6"/>
      <c r="K116" s="7"/>
      <c r="W116"/>
      <c r="X116"/>
      <c r="Y116"/>
      <c r="Z116"/>
      <c r="AA116"/>
      <c r="AB116"/>
      <c r="AC116"/>
      <c r="AD116"/>
    </row>
    <row r="117" spans="1:30" ht="13.5" customHeight="1" x14ac:dyDescent="0.2">
      <c r="A117" s="27" t="s">
        <v>105</v>
      </c>
      <c r="B117" s="28">
        <v>3299</v>
      </c>
      <c r="C117" s="29">
        <f t="shared" si="2"/>
        <v>2400</v>
      </c>
      <c r="D117" s="30">
        <v>3000</v>
      </c>
      <c r="E117" s="31"/>
      <c r="F117" s="32" t="s">
        <v>15</v>
      </c>
      <c r="G117" s="33"/>
    </row>
    <row r="118" spans="1:30" ht="13.5" customHeight="1" x14ac:dyDescent="0.2">
      <c r="A118" s="27" t="s">
        <v>106</v>
      </c>
      <c r="B118" s="28">
        <v>3299</v>
      </c>
      <c r="C118" s="29">
        <f t="shared" si="2"/>
        <v>16000</v>
      </c>
      <c r="D118" s="30">
        <v>20000</v>
      </c>
      <c r="E118" s="31"/>
      <c r="F118" s="32" t="s">
        <v>15</v>
      </c>
      <c r="G118" s="33" t="s">
        <v>13</v>
      </c>
    </row>
    <row r="119" spans="1:30" ht="13.5" customHeight="1" x14ac:dyDescent="0.2">
      <c r="A119" s="27"/>
      <c r="B119" s="35">
        <v>343</v>
      </c>
      <c r="C119" s="36">
        <f>SUM(C120:C122)</f>
        <v>74800</v>
      </c>
      <c r="D119" s="36">
        <f>SUM(D120:D122)</f>
        <v>93500</v>
      </c>
      <c r="E119" s="37"/>
      <c r="F119" s="32"/>
      <c r="G119" s="33"/>
    </row>
    <row r="120" spans="1:30" ht="13.5" customHeight="1" x14ac:dyDescent="0.2">
      <c r="A120" s="27" t="s">
        <v>107</v>
      </c>
      <c r="B120" s="28">
        <v>3431</v>
      </c>
      <c r="C120" s="29">
        <f t="shared" si="2"/>
        <v>36000</v>
      </c>
      <c r="D120" s="30">
        <v>45000</v>
      </c>
      <c r="E120" s="31"/>
      <c r="F120" s="32"/>
      <c r="G120" s="33" t="s">
        <v>13</v>
      </c>
    </row>
    <row r="121" spans="1:30" ht="13.5" customHeight="1" x14ac:dyDescent="0.2">
      <c r="A121" s="27" t="s">
        <v>108</v>
      </c>
      <c r="B121" s="28">
        <v>3431</v>
      </c>
      <c r="C121" s="29">
        <f t="shared" si="2"/>
        <v>20000</v>
      </c>
      <c r="D121" s="30">
        <v>25000</v>
      </c>
      <c r="E121" s="31"/>
      <c r="F121" s="32" t="s">
        <v>109</v>
      </c>
      <c r="G121" s="33" t="s">
        <v>13</v>
      </c>
    </row>
    <row r="122" spans="1:30" ht="13.5" customHeight="1" x14ac:dyDescent="0.2">
      <c r="A122" s="27" t="s">
        <v>110</v>
      </c>
      <c r="B122" s="28">
        <v>3434</v>
      </c>
      <c r="C122" s="29">
        <f t="shared" si="2"/>
        <v>18800</v>
      </c>
      <c r="D122" s="30">
        <v>23500</v>
      </c>
      <c r="E122" s="31"/>
      <c r="F122" s="32" t="s">
        <v>15</v>
      </c>
      <c r="G122" s="33" t="s">
        <v>13</v>
      </c>
    </row>
    <row r="123" spans="1:30" ht="13.5" customHeight="1" x14ac:dyDescent="0.2">
      <c r="A123" s="27"/>
      <c r="B123" s="35">
        <v>352</v>
      </c>
      <c r="C123" s="36">
        <f>C124</f>
        <v>24000</v>
      </c>
      <c r="D123" s="36">
        <f>D124</f>
        <v>30000</v>
      </c>
      <c r="E123" s="31"/>
      <c r="F123" s="32"/>
      <c r="G123" s="33"/>
    </row>
    <row r="124" spans="1:30" ht="13.5" customHeight="1" x14ac:dyDescent="0.2">
      <c r="A124" s="27" t="s">
        <v>111</v>
      </c>
      <c r="B124" s="28">
        <v>35</v>
      </c>
      <c r="C124" s="29">
        <f t="shared" si="2"/>
        <v>24000</v>
      </c>
      <c r="D124" s="30">
        <v>30000</v>
      </c>
      <c r="E124" s="31"/>
      <c r="F124" s="32" t="s">
        <v>15</v>
      </c>
      <c r="G124" s="33" t="s">
        <v>112</v>
      </c>
    </row>
    <row r="125" spans="1:30" ht="13.5" customHeight="1" x14ac:dyDescent="0.2">
      <c r="A125" s="27"/>
      <c r="B125" s="35">
        <v>421</v>
      </c>
      <c r="C125" s="36">
        <f>SUM(C126:C135)</f>
        <v>3440000</v>
      </c>
      <c r="D125" s="36">
        <f>SUM(D126:D135)</f>
        <v>4300000</v>
      </c>
      <c r="E125" s="31"/>
      <c r="F125" s="32"/>
      <c r="G125" s="33"/>
    </row>
    <row r="126" spans="1:30" s="49" customFormat="1" ht="13.5" customHeight="1" x14ac:dyDescent="0.2">
      <c r="A126" s="27" t="s">
        <v>113</v>
      </c>
      <c r="B126" s="28">
        <v>4211</v>
      </c>
      <c r="C126" s="29">
        <f t="shared" si="2"/>
        <v>440000</v>
      </c>
      <c r="D126" s="30">
        <v>550000</v>
      </c>
      <c r="E126" s="31" t="s">
        <v>11</v>
      </c>
      <c r="F126" s="32" t="s">
        <v>12</v>
      </c>
      <c r="G126" s="39" t="s">
        <v>114</v>
      </c>
      <c r="H126" s="40"/>
      <c r="I126" s="13"/>
      <c r="J126" s="13"/>
      <c r="K126" s="14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9" customFormat="1" ht="13.5" customHeight="1" x14ac:dyDescent="0.2">
      <c r="A127" s="27" t="s">
        <v>115</v>
      </c>
      <c r="B127" s="28">
        <v>4211</v>
      </c>
      <c r="C127" s="29">
        <f t="shared" si="2"/>
        <v>288000</v>
      </c>
      <c r="D127" s="30">
        <v>360000</v>
      </c>
      <c r="E127" s="31"/>
      <c r="F127" s="32"/>
      <c r="G127" s="39"/>
      <c r="H127" s="40"/>
      <c r="I127" s="13"/>
      <c r="J127" s="13"/>
      <c r="K127" s="14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ht="12.75" customHeight="1" x14ac:dyDescent="0.2">
      <c r="A128" s="27" t="s">
        <v>116</v>
      </c>
      <c r="B128" s="28">
        <v>4213</v>
      </c>
      <c r="C128" s="29">
        <f t="shared" ref="C128:C135" si="5">D128*80/100</f>
        <v>1040000</v>
      </c>
      <c r="D128" s="30">
        <v>1300000</v>
      </c>
      <c r="E128" s="31"/>
      <c r="F128" s="32" t="s">
        <v>117</v>
      </c>
      <c r="G128" s="33" t="s">
        <v>60</v>
      </c>
    </row>
    <row r="129" spans="1:30" ht="12.75" customHeight="1" x14ac:dyDescent="0.2">
      <c r="A129" s="27" t="s">
        <v>118</v>
      </c>
      <c r="B129" s="28">
        <v>4213</v>
      </c>
      <c r="C129" s="29">
        <f t="shared" si="5"/>
        <v>40000</v>
      </c>
      <c r="D129" s="30">
        <v>50000</v>
      </c>
      <c r="E129" s="31"/>
      <c r="F129" s="32" t="s">
        <v>15</v>
      </c>
      <c r="G129" s="33" t="s">
        <v>29</v>
      </c>
    </row>
    <row r="130" spans="1:30" s="3" customFormat="1" ht="12.75" customHeight="1" x14ac:dyDescent="0.2">
      <c r="A130" s="27" t="s">
        <v>119</v>
      </c>
      <c r="B130" s="28">
        <v>4214</v>
      </c>
      <c r="C130" s="29">
        <f t="shared" si="5"/>
        <v>64000</v>
      </c>
      <c r="D130" s="30">
        <v>80000</v>
      </c>
      <c r="E130" s="31"/>
      <c r="F130" s="32" t="s">
        <v>120</v>
      </c>
      <c r="G130" s="33" t="s">
        <v>26</v>
      </c>
      <c r="I130" s="6"/>
      <c r="J130" s="6"/>
      <c r="K130" s="7"/>
      <c r="W130"/>
      <c r="X130"/>
      <c r="Y130"/>
      <c r="Z130"/>
      <c r="AA130"/>
      <c r="AB130"/>
      <c r="AC130"/>
      <c r="AD130"/>
    </row>
    <row r="131" spans="1:30" s="3" customFormat="1" ht="12.75" customHeight="1" x14ac:dyDescent="0.2">
      <c r="A131" s="27" t="s">
        <v>121</v>
      </c>
      <c r="B131" s="28">
        <v>4214</v>
      </c>
      <c r="C131" s="29">
        <f t="shared" si="5"/>
        <v>120000</v>
      </c>
      <c r="D131" s="30">
        <v>150000</v>
      </c>
      <c r="E131" s="31" t="s">
        <v>11</v>
      </c>
      <c r="F131" s="32" t="s">
        <v>12</v>
      </c>
      <c r="G131" s="33" t="s">
        <v>75</v>
      </c>
      <c r="I131" s="6"/>
      <c r="J131" s="6"/>
      <c r="K131" s="7"/>
      <c r="W131"/>
      <c r="X131"/>
      <c r="Y131"/>
      <c r="Z131"/>
      <c r="AA131"/>
      <c r="AB131"/>
      <c r="AC131"/>
      <c r="AD131"/>
    </row>
    <row r="132" spans="1:30" s="3" customFormat="1" ht="13.5" customHeight="1" x14ac:dyDescent="0.2">
      <c r="A132" s="27" t="s">
        <v>122</v>
      </c>
      <c r="B132" s="28">
        <v>4214</v>
      </c>
      <c r="C132" s="29">
        <f t="shared" si="5"/>
        <v>128000</v>
      </c>
      <c r="D132" s="30">
        <v>160000</v>
      </c>
      <c r="E132" s="31" t="s">
        <v>11</v>
      </c>
      <c r="F132" s="32" t="s">
        <v>12</v>
      </c>
      <c r="G132" s="33" t="s">
        <v>13</v>
      </c>
      <c r="I132" s="6"/>
      <c r="J132" s="6"/>
      <c r="K132" s="7"/>
      <c r="W132"/>
      <c r="X132"/>
      <c r="Y132"/>
      <c r="Z132"/>
      <c r="AA132"/>
      <c r="AB132"/>
      <c r="AC132"/>
      <c r="AD132"/>
    </row>
    <row r="133" spans="1:30" s="3" customFormat="1" ht="13.5" customHeight="1" x14ac:dyDescent="0.2">
      <c r="A133" s="27" t="s">
        <v>123</v>
      </c>
      <c r="B133" s="28">
        <v>421</v>
      </c>
      <c r="C133" s="29">
        <f t="shared" si="5"/>
        <v>120000</v>
      </c>
      <c r="D133" s="30">
        <v>150000</v>
      </c>
      <c r="E133" s="31"/>
      <c r="F133" s="32"/>
      <c r="G133" s="33"/>
      <c r="I133" s="6"/>
      <c r="J133" s="6"/>
      <c r="K133" s="7"/>
      <c r="W133"/>
      <c r="X133"/>
      <c r="Y133"/>
      <c r="Z133"/>
      <c r="AA133"/>
      <c r="AB133"/>
      <c r="AC133"/>
      <c r="AD133"/>
    </row>
    <row r="134" spans="1:30" s="3" customFormat="1" ht="13.5" customHeight="1" x14ac:dyDescent="0.2">
      <c r="A134" s="27" t="s">
        <v>124</v>
      </c>
      <c r="B134" s="28">
        <v>4214</v>
      </c>
      <c r="C134" s="29">
        <f t="shared" si="5"/>
        <v>1040000</v>
      </c>
      <c r="D134" s="30">
        <v>1300000</v>
      </c>
      <c r="E134" s="31" t="s">
        <v>125</v>
      </c>
      <c r="F134" s="32" t="s">
        <v>12</v>
      </c>
      <c r="G134" s="33" t="s">
        <v>13</v>
      </c>
      <c r="I134" s="6"/>
      <c r="J134" s="6"/>
      <c r="K134" s="7"/>
      <c r="W134"/>
      <c r="X134"/>
      <c r="Y134"/>
      <c r="Z134"/>
      <c r="AA134"/>
      <c r="AB134"/>
      <c r="AC134"/>
      <c r="AD134"/>
    </row>
    <row r="135" spans="1:30" s="3" customFormat="1" ht="13.5" customHeight="1" x14ac:dyDescent="0.2">
      <c r="A135" s="27" t="s">
        <v>126</v>
      </c>
      <c r="B135" s="28">
        <v>4214</v>
      </c>
      <c r="C135" s="29">
        <f t="shared" si="5"/>
        <v>160000</v>
      </c>
      <c r="D135" s="30">
        <v>200000</v>
      </c>
      <c r="E135" s="31" t="s">
        <v>11</v>
      </c>
      <c r="F135" s="32" t="s">
        <v>12</v>
      </c>
      <c r="G135" s="33" t="s">
        <v>127</v>
      </c>
      <c r="I135" s="6"/>
      <c r="J135" s="6"/>
      <c r="K135" s="7"/>
      <c r="W135"/>
      <c r="X135"/>
      <c r="Y135"/>
      <c r="Z135"/>
      <c r="AA135"/>
      <c r="AB135"/>
      <c r="AC135"/>
      <c r="AD135"/>
    </row>
    <row r="136" spans="1:30" s="3" customFormat="1" ht="13.5" customHeight="1" x14ac:dyDescent="0.2">
      <c r="A136" s="1"/>
      <c r="B136" s="35">
        <v>422</v>
      </c>
      <c r="C136" s="36">
        <f>C142</f>
        <v>16000</v>
      </c>
      <c r="D136" s="36">
        <f>SUM(D137:D143)</f>
        <v>489000</v>
      </c>
      <c r="E136" s="5"/>
      <c r="I136" s="6"/>
      <c r="J136" s="6"/>
      <c r="K136" s="7"/>
      <c r="W136"/>
      <c r="X136"/>
      <c r="Y136"/>
      <c r="Z136"/>
      <c r="AA136"/>
      <c r="AB136"/>
      <c r="AC136"/>
      <c r="AD136"/>
    </row>
    <row r="137" spans="1:30" s="3" customFormat="1" ht="13.5" customHeight="1" x14ac:dyDescent="0.2">
      <c r="A137" s="27" t="s">
        <v>128</v>
      </c>
      <c r="B137" s="28">
        <v>4222</v>
      </c>
      <c r="C137" s="29">
        <f t="shared" ref="C137:C143" si="6">D137*80/100</f>
        <v>139200</v>
      </c>
      <c r="D137" s="30">
        <v>174000</v>
      </c>
      <c r="E137" s="31" t="s">
        <v>11</v>
      </c>
      <c r="F137" s="32" t="s">
        <v>12</v>
      </c>
      <c r="G137" s="33" t="s">
        <v>129</v>
      </c>
      <c r="I137" s="6"/>
      <c r="J137" s="6"/>
      <c r="K137" s="7"/>
      <c r="W137"/>
      <c r="X137"/>
      <c r="Y137"/>
      <c r="Z137"/>
      <c r="AA137"/>
      <c r="AB137"/>
      <c r="AC137"/>
      <c r="AD137"/>
    </row>
    <row r="138" spans="1:30" s="3" customFormat="1" ht="13.5" customHeight="1" x14ac:dyDescent="0.2">
      <c r="A138" s="27" t="s">
        <v>123</v>
      </c>
      <c r="B138" s="28">
        <v>4226</v>
      </c>
      <c r="C138" s="29">
        <f t="shared" si="6"/>
        <v>80000</v>
      </c>
      <c r="D138" s="30">
        <v>100000</v>
      </c>
      <c r="E138" s="31" t="s">
        <v>11</v>
      </c>
      <c r="F138" s="32" t="s">
        <v>12</v>
      </c>
      <c r="G138" s="33" t="s">
        <v>130</v>
      </c>
      <c r="I138" s="6"/>
      <c r="J138" s="6"/>
      <c r="K138" s="7"/>
      <c r="W138"/>
      <c r="X138"/>
      <c r="Y138"/>
      <c r="Z138"/>
      <c r="AA138"/>
      <c r="AB138"/>
      <c r="AC138"/>
      <c r="AD138"/>
    </row>
    <row r="139" spans="1:30" s="3" customFormat="1" ht="13.5" customHeight="1" x14ac:dyDescent="0.2">
      <c r="A139" s="27" t="s">
        <v>131</v>
      </c>
      <c r="B139" s="28">
        <v>4227</v>
      </c>
      <c r="C139" s="29">
        <f t="shared" si="6"/>
        <v>40000</v>
      </c>
      <c r="D139" s="30">
        <v>50000</v>
      </c>
      <c r="E139" s="31"/>
      <c r="F139" s="32" t="s">
        <v>15</v>
      </c>
      <c r="G139" s="33" t="s">
        <v>13</v>
      </c>
      <c r="I139" s="6"/>
      <c r="J139" s="6"/>
      <c r="K139" s="7"/>
      <c r="W139"/>
      <c r="X139"/>
      <c r="Y139"/>
      <c r="Z139"/>
      <c r="AA139"/>
      <c r="AB139"/>
      <c r="AC139"/>
      <c r="AD139"/>
    </row>
    <row r="140" spans="1:30" s="3" customFormat="1" ht="13.5" customHeight="1" x14ac:dyDescent="0.2">
      <c r="A140" s="27" t="s">
        <v>132</v>
      </c>
      <c r="B140" s="28">
        <v>4225</v>
      </c>
      <c r="C140" s="29">
        <f t="shared" si="6"/>
        <v>40000</v>
      </c>
      <c r="D140" s="30">
        <v>50000</v>
      </c>
      <c r="E140" s="31"/>
      <c r="F140" s="32" t="s">
        <v>15</v>
      </c>
      <c r="G140" s="33" t="s">
        <v>13</v>
      </c>
      <c r="I140" s="6"/>
      <c r="J140" s="6"/>
      <c r="K140" s="7"/>
      <c r="W140"/>
      <c r="X140"/>
      <c r="Y140"/>
      <c r="Z140"/>
      <c r="AA140"/>
      <c r="AB140"/>
      <c r="AC140"/>
      <c r="AD140"/>
    </row>
    <row r="141" spans="1:30" s="3" customFormat="1" ht="13.5" customHeight="1" x14ac:dyDescent="0.2">
      <c r="A141" s="27" t="s">
        <v>133</v>
      </c>
      <c r="B141" s="28">
        <v>4221</v>
      </c>
      <c r="C141" s="29">
        <f t="shared" si="6"/>
        <v>48000</v>
      </c>
      <c r="D141" s="30">
        <v>60000</v>
      </c>
      <c r="E141" s="31"/>
      <c r="F141" s="32" t="s">
        <v>15</v>
      </c>
      <c r="G141" s="33" t="s">
        <v>13</v>
      </c>
      <c r="I141" s="6"/>
      <c r="J141" s="6"/>
      <c r="K141" s="7"/>
      <c r="W141"/>
      <c r="X141"/>
      <c r="Y141"/>
      <c r="Z141"/>
      <c r="AA141"/>
      <c r="AB141"/>
      <c r="AC141"/>
      <c r="AD141"/>
    </row>
    <row r="142" spans="1:30" s="3" customFormat="1" ht="13.5" customHeight="1" x14ac:dyDescent="0.2">
      <c r="A142" s="27" t="s">
        <v>134</v>
      </c>
      <c r="B142" s="28">
        <v>4226</v>
      </c>
      <c r="C142" s="29">
        <f t="shared" si="6"/>
        <v>16000</v>
      </c>
      <c r="D142" s="30">
        <v>20000</v>
      </c>
      <c r="E142" s="31"/>
      <c r="F142" s="32" t="s">
        <v>15</v>
      </c>
      <c r="G142" s="33" t="s">
        <v>13</v>
      </c>
      <c r="I142" s="6"/>
      <c r="J142" s="6"/>
      <c r="K142" s="7"/>
      <c r="W142"/>
      <c r="X142"/>
      <c r="Y142"/>
      <c r="Z142"/>
      <c r="AA142"/>
      <c r="AB142"/>
      <c r="AC142"/>
      <c r="AD142"/>
    </row>
    <row r="143" spans="1:30" s="3" customFormat="1" ht="13.5" customHeight="1" x14ac:dyDescent="0.2">
      <c r="A143" s="27" t="s">
        <v>135</v>
      </c>
      <c r="B143" s="28">
        <v>4221</v>
      </c>
      <c r="C143" s="29">
        <f t="shared" si="6"/>
        <v>28000</v>
      </c>
      <c r="D143" s="30">
        <v>35000</v>
      </c>
      <c r="E143" s="31"/>
      <c r="F143" s="32"/>
      <c r="G143" s="33"/>
      <c r="I143" s="6"/>
      <c r="J143" s="6"/>
      <c r="K143" s="7"/>
      <c r="W143"/>
      <c r="X143"/>
      <c r="Y143"/>
      <c r="Z143"/>
      <c r="AA143"/>
      <c r="AB143"/>
      <c r="AC143"/>
      <c r="AD143"/>
    </row>
    <row r="144" spans="1:30" s="3" customFormat="1" ht="13.5" customHeight="1" x14ac:dyDescent="0.2">
      <c r="A144" s="27"/>
      <c r="B144" s="35">
        <v>424</v>
      </c>
      <c r="C144" s="36">
        <f>SUM(C145:C145)</f>
        <v>61600</v>
      </c>
      <c r="D144" s="36">
        <f>SUM(D145:D145)</f>
        <v>77000</v>
      </c>
      <c r="E144" s="31"/>
      <c r="F144" s="32"/>
      <c r="G144" s="33"/>
      <c r="I144" s="6"/>
      <c r="J144" s="6"/>
      <c r="K144" s="7"/>
      <c r="W144"/>
      <c r="X144"/>
      <c r="Y144"/>
      <c r="Z144"/>
      <c r="AA144"/>
      <c r="AB144"/>
      <c r="AC144"/>
      <c r="AD144"/>
    </row>
    <row r="145" spans="1:30" s="3" customFormat="1" ht="13.5" customHeight="1" x14ac:dyDescent="0.2">
      <c r="A145" s="27" t="s">
        <v>136</v>
      </c>
      <c r="B145" s="28">
        <v>4241</v>
      </c>
      <c r="C145" s="29">
        <f>D145*80/100</f>
        <v>61600</v>
      </c>
      <c r="D145" s="30">
        <v>77000</v>
      </c>
      <c r="E145" s="31"/>
      <c r="F145" s="32" t="s">
        <v>15</v>
      </c>
      <c r="G145" s="33" t="s">
        <v>29</v>
      </c>
      <c r="I145" s="6"/>
      <c r="J145" s="6"/>
      <c r="K145" s="7"/>
      <c r="W145"/>
      <c r="X145"/>
      <c r="Y145"/>
      <c r="Z145"/>
      <c r="AA145"/>
      <c r="AB145"/>
      <c r="AC145"/>
      <c r="AD145"/>
    </row>
    <row r="146" spans="1:30" s="3" customFormat="1" ht="13.5" customHeight="1" x14ac:dyDescent="0.2">
      <c r="A146" s="27"/>
      <c r="B146" s="35">
        <v>426</v>
      </c>
      <c r="C146" s="36">
        <f>SUM(C147:C148)</f>
        <v>56000</v>
      </c>
      <c r="D146" s="36">
        <f>SUM(D147:D148)</f>
        <v>70000</v>
      </c>
      <c r="E146" s="31"/>
      <c r="F146" s="32"/>
      <c r="G146" s="33"/>
      <c r="I146" s="6"/>
      <c r="J146" s="6"/>
      <c r="K146" s="7"/>
      <c r="W146"/>
      <c r="X146"/>
      <c r="Y146"/>
      <c r="Z146"/>
      <c r="AA146"/>
      <c r="AB146"/>
      <c r="AC146"/>
      <c r="AD146"/>
    </row>
    <row r="147" spans="1:30" s="41" customFormat="1" ht="13.5" customHeight="1" x14ac:dyDescent="0.2">
      <c r="A147" s="27" t="s">
        <v>137</v>
      </c>
      <c r="B147" s="28">
        <v>4263</v>
      </c>
      <c r="C147" s="29">
        <f>D147*80/100</f>
        <v>40000</v>
      </c>
      <c r="D147" s="30">
        <v>50000</v>
      </c>
      <c r="E147" s="31" t="s">
        <v>11</v>
      </c>
      <c r="F147" s="32" t="s">
        <v>12</v>
      </c>
      <c r="G147" s="33" t="s">
        <v>29</v>
      </c>
      <c r="H147" s="40"/>
      <c r="I147" s="13"/>
      <c r="J147" s="13"/>
      <c r="K147" s="14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30" s="41" customFormat="1" ht="13.5" customHeight="1" x14ac:dyDescent="0.2">
      <c r="A148" s="27" t="s">
        <v>138</v>
      </c>
      <c r="B148" s="28">
        <v>4262</v>
      </c>
      <c r="C148" s="29">
        <f>D148*80/100</f>
        <v>16000</v>
      </c>
      <c r="D148" s="30">
        <v>20000</v>
      </c>
      <c r="E148" s="31" t="s">
        <v>11</v>
      </c>
      <c r="F148" s="32" t="s">
        <v>15</v>
      </c>
      <c r="G148" s="33" t="s">
        <v>29</v>
      </c>
      <c r="H148" s="40"/>
      <c r="I148" s="13"/>
      <c r="J148" s="13"/>
      <c r="K148" s="14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30" s="41" customFormat="1" ht="13.5" customHeight="1" x14ac:dyDescent="0.2">
      <c r="A149" s="27"/>
      <c r="B149" s="35">
        <v>451</v>
      </c>
      <c r="C149" s="36">
        <f>SUM(C150:C159)</f>
        <v>4640000</v>
      </c>
      <c r="D149" s="36">
        <f>SUM(D150:D159)</f>
        <v>5800000</v>
      </c>
      <c r="E149" s="31"/>
      <c r="F149" s="32"/>
      <c r="G149" s="33"/>
      <c r="H149" s="40"/>
      <c r="I149" s="13"/>
      <c r="J149" s="13"/>
      <c r="K149" s="14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30" s="41" customFormat="1" ht="13.5" customHeight="1" x14ac:dyDescent="0.2">
      <c r="A150" s="27" t="s">
        <v>139</v>
      </c>
      <c r="B150" s="28">
        <v>4511</v>
      </c>
      <c r="C150" s="29">
        <f t="shared" ref="C150:C159" si="7">D150*80/100</f>
        <v>232000</v>
      </c>
      <c r="D150" s="30">
        <v>290000</v>
      </c>
      <c r="E150" s="31" t="s">
        <v>11</v>
      </c>
      <c r="F150" s="32" t="s">
        <v>15</v>
      </c>
      <c r="G150" s="33" t="s">
        <v>54</v>
      </c>
      <c r="H150" s="40"/>
      <c r="I150" s="13"/>
      <c r="J150" s="13"/>
      <c r="K150" s="14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30" s="41" customFormat="1" ht="13.5" customHeight="1" x14ac:dyDescent="0.2">
      <c r="A151" s="27" t="s">
        <v>140</v>
      </c>
      <c r="B151" s="28">
        <v>4511</v>
      </c>
      <c r="C151" s="29">
        <f t="shared" si="7"/>
        <v>472000</v>
      </c>
      <c r="D151" s="30">
        <v>590000</v>
      </c>
      <c r="E151" s="31" t="s">
        <v>141</v>
      </c>
      <c r="F151" s="32" t="s">
        <v>142</v>
      </c>
      <c r="G151" s="33" t="s">
        <v>143</v>
      </c>
      <c r="H151" s="40"/>
      <c r="I151" s="13"/>
      <c r="J151" s="13"/>
      <c r="K151" s="14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30" ht="13.5" customHeight="1" x14ac:dyDescent="0.2">
      <c r="A152" s="27" t="s">
        <v>144</v>
      </c>
      <c r="B152" s="28">
        <v>4511</v>
      </c>
      <c r="C152" s="29">
        <f t="shared" si="7"/>
        <v>120000</v>
      </c>
      <c r="D152" s="30">
        <v>150000</v>
      </c>
      <c r="E152" s="31" t="s">
        <v>11</v>
      </c>
      <c r="F152" s="32" t="s">
        <v>12</v>
      </c>
      <c r="G152" s="39" t="s">
        <v>145</v>
      </c>
    </row>
    <row r="153" spans="1:30" ht="13.5" customHeight="1" x14ac:dyDescent="0.2">
      <c r="A153" s="27" t="s">
        <v>146</v>
      </c>
      <c r="B153" s="28">
        <v>4511</v>
      </c>
      <c r="C153" s="29">
        <f t="shared" si="7"/>
        <v>240000</v>
      </c>
      <c r="D153" s="30">
        <v>300000</v>
      </c>
      <c r="E153" s="31"/>
      <c r="F153" s="32" t="s">
        <v>15</v>
      </c>
      <c r="G153" s="39"/>
    </row>
    <row r="154" spans="1:30" ht="13.5" customHeight="1" x14ac:dyDescent="0.2">
      <c r="A154" s="27" t="s">
        <v>147</v>
      </c>
      <c r="B154" s="28">
        <v>4511</v>
      </c>
      <c r="C154" s="29">
        <f t="shared" si="7"/>
        <v>80000</v>
      </c>
      <c r="D154" s="30">
        <v>100000</v>
      </c>
      <c r="E154" s="31" t="s">
        <v>11</v>
      </c>
      <c r="F154" s="32" t="s">
        <v>12</v>
      </c>
      <c r="G154" s="39" t="s">
        <v>148</v>
      </c>
    </row>
    <row r="155" spans="1:30" ht="13.5" customHeight="1" x14ac:dyDescent="0.2">
      <c r="A155" s="27" t="s">
        <v>149</v>
      </c>
      <c r="B155" s="28">
        <v>4511</v>
      </c>
      <c r="C155" s="29">
        <f t="shared" si="7"/>
        <v>80000</v>
      </c>
      <c r="D155" s="30">
        <v>100000</v>
      </c>
      <c r="E155" s="31"/>
      <c r="F155" s="32" t="s">
        <v>15</v>
      </c>
      <c r="G155" s="39" t="s">
        <v>150</v>
      </c>
    </row>
    <row r="156" spans="1:30" ht="13.5" customHeight="1" x14ac:dyDescent="0.2">
      <c r="A156" s="27" t="s">
        <v>151</v>
      </c>
      <c r="B156" s="28">
        <v>4511</v>
      </c>
      <c r="C156" s="29">
        <f t="shared" si="7"/>
        <v>32000</v>
      </c>
      <c r="D156" s="30">
        <v>40000</v>
      </c>
      <c r="E156" s="31"/>
      <c r="F156" s="32" t="s">
        <v>15</v>
      </c>
      <c r="G156" s="39" t="s">
        <v>13</v>
      </c>
    </row>
    <row r="157" spans="1:30" ht="13.5" customHeight="1" x14ac:dyDescent="0.2">
      <c r="A157" s="27" t="s">
        <v>152</v>
      </c>
      <c r="B157" s="28">
        <v>4511</v>
      </c>
      <c r="C157" s="29">
        <f t="shared" si="7"/>
        <v>16000</v>
      </c>
      <c r="D157" s="30">
        <v>20000</v>
      </c>
      <c r="E157" s="31"/>
      <c r="F157" s="32" t="s">
        <v>15</v>
      </c>
      <c r="G157" s="39" t="s">
        <v>13</v>
      </c>
    </row>
    <row r="158" spans="1:30" ht="13.5" customHeight="1" x14ac:dyDescent="0.2">
      <c r="A158" s="27" t="s">
        <v>153</v>
      </c>
      <c r="B158" s="28">
        <v>4511</v>
      </c>
      <c r="C158" s="29">
        <f t="shared" si="7"/>
        <v>3320000</v>
      </c>
      <c r="D158" s="30">
        <v>4150000</v>
      </c>
      <c r="E158" s="31"/>
      <c r="F158" s="32" t="s">
        <v>154</v>
      </c>
      <c r="G158" s="33" t="s">
        <v>155</v>
      </c>
    </row>
    <row r="159" spans="1:30" ht="13.5" customHeight="1" x14ac:dyDescent="0.2">
      <c r="A159" s="27" t="s">
        <v>156</v>
      </c>
      <c r="B159" s="28">
        <v>4511</v>
      </c>
      <c r="C159" s="29">
        <f t="shared" si="7"/>
        <v>48000</v>
      </c>
      <c r="D159" s="30">
        <v>60000</v>
      </c>
      <c r="E159" s="31"/>
      <c r="F159" s="32" t="s">
        <v>89</v>
      </c>
      <c r="G159" s="33" t="s">
        <v>157</v>
      </c>
    </row>
    <row r="160" spans="1:30" ht="13.5" customHeight="1" x14ac:dyDescent="0.2">
      <c r="A160" s="50"/>
      <c r="B160" s="51"/>
      <c r="C160" s="52"/>
      <c r="D160" s="53"/>
      <c r="E160" s="54"/>
      <c r="F160" s="55"/>
      <c r="G160" s="56"/>
    </row>
    <row r="161" spans="1:30" ht="13.5" customHeight="1" x14ac:dyDescent="0.2">
      <c r="A161" s="50"/>
      <c r="B161" s="51"/>
      <c r="C161" s="52"/>
      <c r="D161" s="53"/>
      <c r="E161" s="54"/>
      <c r="F161" s="55"/>
      <c r="G161" s="56"/>
    </row>
    <row r="162" spans="1:30" ht="13.5" customHeight="1" x14ac:dyDescent="0.2">
      <c r="A162" s="50"/>
      <c r="B162" s="51"/>
      <c r="C162" s="52"/>
      <c r="D162" s="53"/>
      <c r="E162" s="54"/>
      <c r="F162" s="55"/>
      <c r="G162" s="56"/>
    </row>
    <row r="163" spans="1:30" s="3" customFormat="1" ht="13.5" customHeight="1" x14ac:dyDescent="0.2">
      <c r="A163" s="50"/>
      <c r="B163" s="51"/>
      <c r="C163" s="52"/>
      <c r="D163" s="53"/>
      <c r="E163" s="54"/>
      <c r="F163" s="55"/>
      <c r="G163" s="56"/>
      <c r="I163" s="6"/>
      <c r="J163" s="6"/>
      <c r="K163" s="7"/>
      <c r="W163"/>
      <c r="X163"/>
      <c r="Y163"/>
      <c r="Z163"/>
      <c r="AA163"/>
      <c r="AB163"/>
      <c r="AC163"/>
      <c r="AD163"/>
    </row>
    <row r="164" spans="1:30" s="3" customFormat="1" ht="13.5" customHeight="1" x14ac:dyDescent="0.2">
      <c r="A164" s="50"/>
      <c r="B164" s="51"/>
      <c r="C164" s="52"/>
      <c r="D164" s="53"/>
      <c r="E164" s="54"/>
      <c r="F164" s="55"/>
      <c r="G164" s="56"/>
      <c r="I164" s="6"/>
      <c r="J164" s="6"/>
      <c r="K164" s="7"/>
      <c r="W164"/>
      <c r="X164"/>
      <c r="Y164"/>
      <c r="Z164"/>
      <c r="AA164"/>
      <c r="AB164"/>
      <c r="AC164"/>
      <c r="AD164"/>
    </row>
    <row r="165" spans="1:30" s="3" customFormat="1" ht="13.5" customHeight="1" x14ac:dyDescent="0.2">
      <c r="A165" s="50"/>
      <c r="B165" s="51"/>
      <c r="C165" s="52"/>
      <c r="D165" s="53"/>
      <c r="E165" s="54"/>
      <c r="F165" s="55" t="s">
        <v>158</v>
      </c>
      <c r="G165" s="56"/>
      <c r="I165" s="6"/>
      <c r="J165" s="6"/>
      <c r="K165" s="7"/>
      <c r="W165"/>
      <c r="X165"/>
      <c r="Y165"/>
      <c r="Z165"/>
      <c r="AA165"/>
      <c r="AB165"/>
      <c r="AC165"/>
      <c r="AD165"/>
    </row>
    <row r="166" spans="1:30" s="3" customFormat="1" ht="13.5" customHeight="1" x14ac:dyDescent="0.2">
      <c r="A166" s="50"/>
      <c r="B166" s="51"/>
      <c r="C166" s="52"/>
      <c r="D166" s="53"/>
      <c r="E166" s="54"/>
      <c r="F166" s="55" t="s">
        <v>159</v>
      </c>
      <c r="G166" s="56"/>
      <c r="I166" s="6"/>
      <c r="J166" s="6"/>
      <c r="K166" s="7"/>
      <c r="W166"/>
      <c r="X166"/>
      <c r="Y166"/>
      <c r="Z166"/>
      <c r="AA166"/>
      <c r="AB166"/>
      <c r="AC166"/>
      <c r="AD166"/>
    </row>
    <row r="167" spans="1:30" s="3" customFormat="1" ht="13.5" customHeight="1" x14ac:dyDescent="0.2">
      <c r="A167" s="50"/>
      <c r="B167" s="51"/>
      <c r="C167" s="52"/>
      <c r="D167" s="53"/>
      <c r="E167" s="54"/>
      <c r="F167" s="55"/>
      <c r="G167" s="56"/>
      <c r="I167" s="6"/>
      <c r="J167" s="6"/>
      <c r="K167" s="7"/>
      <c r="W167"/>
      <c r="X167"/>
      <c r="Y167"/>
      <c r="Z167"/>
      <c r="AA167"/>
      <c r="AB167"/>
      <c r="AC167"/>
      <c r="AD167"/>
    </row>
    <row r="168" spans="1:30" s="3" customFormat="1" ht="13.5" customHeight="1" x14ac:dyDescent="0.2">
      <c r="A168" s="50"/>
      <c r="B168" s="51"/>
      <c r="C168" s="52"/>
      <c r="D168" s="53"/>
      <c r="E168" s="54"/>
      <c r="F168" s="55"/>
      <c r="G168" s="56"/>
      <c r="I168" s="6"/>
      <c r="J168" s="6"/>
      <c r="K168" s="7"/>
      <c r="W168"/>
      <c r="X168"/>
      <c r="Y168"/>
      <c r="Z168"/>
      <c r="AA168"/>
      <c r="AB168"/>
      <c r="AC168"/>
      <c r="AD168"/>
    </row>
    <row r="169" spans="1:30" s="3" customFormat="1" ht="13.5" customHeight="1" x14ac:dyDescent="0.2">
      <c r="A169" s="57"/>
      <c r="B169" s="58"/>
      <c r="C169" s="1"/>
      <c r="D169" s="59"/>
      <c r="F169" s="1"/>
      <c r="I169" s="6"/>
      <c r="J169" s="6"/>
      <c r="K169" s="7"/>
      <c r="W169"/>
      <c r="X169"/>
      <c r="Y169"/>
      <c r="Z169"/>
      <c r="AA169"/>
      <c r="AB169"/>
      <c r="AC169"/>
      <c r="AD169"/>
    </row>
    <row r="170" spans="1:30" s="3" customFormat="1" ht="13.5" customHeight="1" x14ac:dyDescent="0.2">
      <c r="A170" s="60"/>
      <c r="B170" s="61" t="s">
        <v>160</v>
      </c>
      <c r="C170" s="57"/>
      <c r="D170" s="4"/>
      <c r="E170" s="5"/>
      <c r="I170" s="6"/>
      <c r="J170" s="6"/>
      <c r="K170" s="7"/>
      <c r="W170"/>
      <c r="X170"/>
      <c r="Y170"/>
      <c r="Z170"/>
      <c r="AA170"/>
      <c r="AB170"/>
      <c r="AC170"/>
      <c r="AD170"/>
    </row>
    <row r="171" spans="1:30" s="3" customFormat="1" ht="13.5" customHeight="1" x14ac:dyDescent="0.2">
      <c r="A171" s="60" t="s">
        <v>161</v>
      </c>
      <c r="B171" s="61"/>
      <c r="C171" s="57"/>
      <c r="D171" s="4"/>
      <c r="E171" s="5"/>
      <c r="I171" s="6"/>
      <c r="J171" s="6"/>
      <c r="K171" s="7"/>
      <c r="W171"/>
      <c r="X171"/>
      <c r="Y171"/>
      <c r="Z171"/>
      <c r="AA171"/>
      <c r="AB171"/>
      <c r="AC171"/>
      <c r="AD171"/>
    </row>
    <row r="172" spans="1:30" s="3" customFormat="1" ht="13.5" customHeight="1" x14ac:dyDescent="0.2">
      <c r="A172" s="60"/>
      <c r="B172" s="61"/>
      <c r="C172" s="57"/>
      <c r="D172" s="4"/>
      <c r="E172" s="5"/>
      <c r="I172" s="6"/>
      <c r="J172" s="6"/>
      <c r="K172" s="7"/>
      <c r="W172"/>
      <c r="X172"/>
      <c r="Y172"/>
      <c r="Z172"/>
      <c r="AA172"/>
      <c r="AB172"/>
      <c r="AC172"/>
      <c r="AD172"/>
    </row>
    <row r="173" spans="1:30" s="3" customFormat="1" ht="13.5" customHeight="1" x14ac:dyDescent="0.2">
      <c r="A173" s="60"/>
      <c r="B173" s="61"/>
      <c r="C173" s="57"/>
      <c r="D173" s="4"/>
      <c r="E173" s="5"/>
      <c r="I173" s="6"/>
      <c r="J173" s="6"/>
      <c r="K173" s="7"/>
      <c r="W173"/>
      <c r="X173"/>
      <c r="Y173"/>
      <c r="Z173"/>
      <c r="AA173"/>
      <c r="AB173"/>
      <c r="AC173"/>
      <c r="AD173"/>
    </row>
    <row r="174" spans="1:30" s="3" customFormat="1" ht="13.5" customHeight="1" x14ac:dyDescent="0.2">
      <c r="A174" s="60" t="s">
        <v>162</v>
      </c>
      <c r="B174" s="61"/>
      <c r="C174" s="57"/>
      <c r="D174" s="4"/>
      <c r="E174" s="5"/>
      <c r="I174" s="6"/>
      <c r="J174" s="6"/>
      <c r="K174" s="7"/>
      <c r="W174"/>
      <c r="X174"/>
      <c r="Y174"/>
      <c r="Z174"/>
      <c r="AA174"/>
      <c r="AB174"/>
      <c r="AC174"/>
      <c r="AD174"/>
    </row>
    <row r="175" spans="1:30" s="3" customFormat="1" ht="13.5" customHeight="1" x14ac:dyDescent="0.2">
      <c r="A175" s="60" t="s">
        <v>163</v>
      </c>
      <c r="B175" s="61"/>
      <c r="C175" s="57"/>
      <c r="D175" s="4"/>
      <c r="E175" s="63"/>
      <c r="F175" s="63"/>
      <c r="I175" s="6"/>
      <c r="J175" s="6"/>
      <c r="K175" s="7"/>
      <c r="W175"/>
      <c r="X175"/>
      <c r="Y175"/>
      <c r="Z175"/>
      <c r="AA175"/>
      <c r="AB175"/>
      <c r="AC175"/>
      <c r="AD175"/>
    </row>
    <row r="176" spans="1:30" s="3" customFormat="1" ht="13.5" customHeight="1" x14ac:dyDescent="0.2">
      <c r="A176" s="60" t="s">
        <v>164</v>
      </c>
      <c r="B176" s="61"/>
      <c r="C176" s="57"/>
      <c r="D176" s="4"/>
      <c r="E176" s="63"/>
      <c r="F176" s="63"/>
      <c r="I176" s="6"/>
      <c r="J176" s="6"/>
      <c r="K176" s="7"/>
      <c r="W176"/>
      <c r="X176"/>
      <c r="Y176"/>
      <c r="Z176"/>
      <c r="AA176"/>
      <c r="AB176"/>
      <c r="AC176"/>
      <c r="AD176"/>
    </row>
    <row r="177" spans="1:30" s="3" customFormat="1" ht="13.5" customHeight="1" x14ac:dyDescent="0.2">
      <c r="A177" s="60" t="s">
        <v>165</v>
      </c>
      <c r="B177" s="61"/>
      <c r="C177" s="57"/>
      <c r="D177" s="4"/>
      <c r="E177" s="5"/>
      <c r="I177" s="6"/>
      <c r="J177" s="6"/>
      <c r="K177" s="7"/>
      <c r="W177"/>
      <c r="X177"/>
      <c r="Y177"/>
      <c r="Z177"/>
      <c r="AA177"/>
      <c r="AB177"/>
      <c r="AC177"/>
      <c r="AD177"/>
    </row>
    <row r="178" spans="1:30" s="3" customFormat="1" ht="13.5" customHeight="1" x14ac:dyDescent="0.2">
      <c r="A178" s="60"/>
      <c r="B178" s="61"/>
      <c r="C178" s="57"/>
      <c r="D178" s="4"/>
      <c r="E178" s="64"/>
      <c r="F178" s="63"/>
      <c r="I178" s="6"/>
      <c r="J178" s="6"/>
      <c r="K178" s="7"/>
      <c r="W178"/>
      <c r="X178"/>
      <c r="Y178"/>
      <c r="Z178"/>
      <c r="AA178"/>
      <c r="AB178"/>
      <c r="AC178"/>
      <c r="AD178"/>
    </row>
    <row r="179" spans="1:30" s="4" customFormat="1" ht="13.5" customHeight="1" x14ac:dyDescent="0.2">
      <c r="A179" s="60"/>
      <c r="B179" s="61"/>
      <c r="C179" s="57"/>
      <c r="E179" s="5"/>
      <c r="F179" s="3"/>
      <c r="G179" s="3"/>
      <c r="H179" s="3"/>
      <c r="I179" s="6"/>
      <c r="J179" s="6"/>
      <c r="K179" s="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/>
      <c r="X179"/>
      <c r="Y179"/>
      <c r="Z179"/>
      <c r="AA179"/>
      <c r="AB179"/>
      <c r="AC179"/>
      <c r="AD179"/>
    </row>
    <row r="180" spans="1:30" s="4" customFormat="1" ht="13.5" customHeight="1" x14ac:dyDescent="0.2">
      <c r="A180" s="60"/>
      <c r="B180" s="58"/>
      <c r="C180" s="1"/>
      <c r="E180" s="5"/>
      <c r="F180" s="3"/>
      <c r="G180" s="3"/>
      <c r="H180" s="3"/>
      <c r="I180" s="6"/>
      <c r="J180" s="6"/>
      <c r="K180" s="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/>
      <c r="X180"/>
      <c r="Y180"/>
      <c r="Z180"/>
      <c r="AA180"/>
      <c r="AB180"/>
      <c r="AC180"/>
      <c r="AD180"/>
    </row>
    <row r="181" spans="1:30" s="4" customFormat="1" ht="13.5" customHeight="1" x14ac:dyDescent="0.2">
      <c r="A181" s="60"/>
      <c r="B181" s="58"/>
      <c r="C181" s="1"/>
      <c r="E181" s="5"/>
      <c r="F181" s="3"/>
      <c r="G181" s="3"/>
      <c r="H181" s="3"/>
      <c r="I181" s="6"/>
      <c r="J181" s="6"/>
      <c r="K181" s="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/>
      <c r="X181"/>
      <c r="Y181"/>
      <c r="Z181"/>
      <c r="AA181"/>
      <c r="AB181"/>
      <c r="AC181"/>
      <c r="AD181"/>
    </row>
    <row r="182" spans="1:30" s="4" customFormat="1" ht="13.5" customHeight="1" x14ac:dyDescent="0.2">
      <c r="A182" s="60"/>
      <c r="B182" s="58"/>
      <c r="C182" s="1"/>
      <c r="E182" s="5"/>
      <c r="F182" s="3"/>
      <c r="G182" s="3"/>
      <c r="H182" s="3"/>
      <c r="I182" s="6"/>
      <c r="J182" s="6"/>
      <c r="K182" s="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/>
      <c r="X182"/>
      <c r="Y182"/>
      <c r="Z182"/>
      <c r="AA182"/>
      <c r="AB182"/>
      <c r="AC182"/>
      <c r="AD182"/>
    </row>
    <row r="183" spans="1:30" s="4" customFormat="1" ht="13.5" customHeight="1" x14ac:dyDescent="0.2">
      <c r="A183" s="60"/>
      <c r="B183" s="58"/>
      <c r="C183" s="1"/>
      <c r="E183" s="5"/>
      <c r="F183" s="3"/>
      <c r="G183" s="3"/>
      <c r="H183" s="3"/>
      <c r="I183" s="6"/>
      <c r="J183" s="6"/>
      <c r="K183" s="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/>
      <c r="X183"/>
      <c r="Y183"/>
      <c r="Z183"/>
      <c r="AA183"/>
      <c r="AB183"/>
      <c r="AC183"/>
      <c r="AD183"/>
    </row>
    <row r="184" spans="1:30" s="4" customFormat="1" ht="13.5" customHeight="1" x14ac:dyDescent="0.2">
      <c r="A184" s="60"/>
      <c r="B184" s="58"/>
      <c r="C184" s="1"/>
      <c r="E184" s="5"/>
      <c r="F184" s="3"/>
      <c r="G184" s="3"/>
      <c r="H184" s="3"/>
      <c r="I184" s="6"/>
      <c r="J184" s="6"/>
      <c r="K184" s="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/>
      <c r="X184"/>
      <c r="Y184"/>
      <c r="Z184"/>
      <c r="AA184"/>
      <c r="AB184"/>
      <c r="AC184"/>
      <c r="AD184"/>
    </row>
    <row r="185" spans="1:30" s="4" customFormat="1" ht="13.5" customHeight="1" x14ac:dyDescent="0.2">
      <c r="A185" s="60"/>
      <c r="B185" s="58"/>
      <c r="C185" s="1"/>
      <c r="E185" s="5"/>
      <c r="F185" s="3"/>
      <c r="G185" s="3"/>
      <c r="H185" s="3"/>
      <c r="I185" s="6"/>
      <c r="J185" s="6"/>
      <c r="K185" s="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/>
      <c r="X185"/>
      <c r="Y185"/>
      <c r="Z185"/>
      <c r="AA185"/>
      <c r="AB185"/>
      <c r="AC185"/>
      <c r="AD185"/>
    </row>
    <row r="186" spans="1:30" s="4" customFormat="1" ht="13.5" customHeight="1" x14ac:dyDescent="0.2">
      <c r="A186" s="60"/>
      <c r="B186" s="58"/>
      <c r="C186" s="1"/>
      <c r="E186" s="5"/>
      <c r="F186" s="3"/>
      <c r="G186" s="3"/>
      <c r="H186" s="3"/>
      <c r="I186" s="6"/>
      <c r="J186" s="6"/>
      <c r="K186" s="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/>
      <c r="X186"/>
      <c r="Y186"/>
      <c r="Z186"/>
      <c r="AA186"/>
      <c r="AB186"/>
      <c r="AC186"/>
      <c r="AD186"/>
    </row>
    <row r="187" spans="1:30" s="4" customFormat="1" ht="13.5" customHeight="1" x14ac:dyDescent="0.2">
      <c r="A187" s="60"/>
      <c r="B187" s="58"/>
      <c r="C187" s="1"/>
      <c r="E187" s="5"/>
      <c r="F187" s="3"/>
      <c r="G187" s="3"/>
      <c r="H187" s="3"/>
      <c r="I187" s="6"/>
      <c r="J187" s="6"/>
      <c r="K187" s="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/>
      <c r="X187"/>
      <c r="Y187"/>
      <c r="Z187"/>
      <c r="AA187"/>
      <c r="AB187"/>
      <c r="AC187"/>
      <c r="AD187"/>
    </row>
    <row r="188" spans="1:30" s="4" customFormat="1" ht="13.5" customHeight="1" x14ac:dyDescent="0.2">
      <c r="A188" s="60"/>
      <c r="B188" s="58"/>
      <c r="C188" s="1"/>
      <c r="E188" s="5"/>
      <c r="F188" s="3"/>
      <c r="G188" s="3"/>
      <c r="H188" s="3"/>
      <c r="I188" s="6"/>
      <c r="J188" s="6"/>
      <c r="K188" s="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/>
      <c r="X188"/>
      <c r="Y188"/>
      <c r="Z188"/>
      <c r="AA188"/>
      <c r="AB188"/>
      <c r="AC188"/>
      <c r="AD188"/>
    </row>
    <row r="189" spans="1:30" s="4" customFormat="1" ht="13.5" customHeight="1" x14ac:dyDescent="0.2">
      <c r="A189" s="60"/>
      <c r="B189" s="58"/>
      <c r="C189" s="1"/>
      <c r="E189" s="5"/>
      <c r="F189" s="3"/>
      <c r="G189" s="3"/>
      <c r="H189" s="3"/>
      <c r="I189" s="6"/>
      <c r="J189" s="6"/>
      <c r="K189" s="7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/>
      <c r="X189"/>
      <c r="Y189"/>
      <c r="Z189"/>
      <c r="AA189"/>
      <c r="AB189"/>
      <c r="AC189"/>
      <c r="AD189"/>
    </row>
    <row r="190" spans="1:30" s="4" customFormat="1" ht="13.5" customHeight="1" x14ac:dyDescent="0.2">
      <c r="A190" s="60"/>
      <c r="B190" s="58"/>
      <c r="C190" s="1"/>
      <c r="E190" s="5"/>
      <c r="F190" s="3"/>
      <c r="G190" s="3"/>
      <c r="H190" s="3"/>
      <c r="I190" s="6"/>
      <c r="J190" s="6"/>
      <c r="K190" s="7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/>
      <c r="X190"/>
      <c r="Y190"/>
      <c r="Z190"/>
      <c r="AA190"/>
      <c r="AB190"/>
      <c r="AC190"/>
      <c r="AD190"/>
    </row>
    <row r="191" spans="1:30" s="4" customFormat="1" ht="13.5" customHeight="1" x14ac:dyDescent="0.2">
      <c r="A191" s="60"/>
      <c r="B191" s="58"/>
      <c r="C191" s="1"/>
      <c r="E191" s="5"/>
      <c r="F191" s="3"/>
      <c r="G191" s="3"/>
      <c r="H191" s="3"/>
      <c r="I191" s="6"/>
      <c r="J191" s="6"/>
      <c r="K191" s="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/>
      <c r="X191"/>
      <c r="Y191"/>
      <c r="Z191"/>
      <c r="AA191"/>
      <c r="AB191"/>
      <c r="AC191"/>
      <c r="AD191"/>
    </row>
    <row r="192" spans="1:30" s="4" customFormat="1" ht="13.5" customHeight="1" x14ac:dyDescent="0.2">
      <c r="A192" s="60"/>
      <c r="B192" s="58"/>
      <c r="C192" s="1"/>
      <c r="E192" s="5"/>
      <c r="F192" s="3"/>
      <c r="G192" s="3"/>
      <c r="H192" s="3"/>
      <c r="I192" s="6"/>
      <c r="J192" s="6"/>
      <c r="K192" s="7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/>
      <c r="X192"/>
      <c r="Y192"/>
      <c r="Z192"/>
      <c r="AA192"/>
      <c r="AB192"/>
      <c r="AC192"/>
      <c r="AD192"/>
    </row>
    <row r="193" spans="1:30" s="4" customFormat="1" ht="13.5" customHeight="1" x14ac:dyDescent="0.2">
      <c r="A193" s="60"/>
      <c r="B193" s="58"/>
      <c r="C193" s="1"/>
      <c r="E193" s="5"/>
      <c r="F193" s="3"/>
      <c r="G193" s="3"/>
      <c r="H193" s="3"/>
      <c r="I193" s="6"/>
      <c r="J193" s="6"/>
      <c r="K193" s="7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/>
      <c r="X193"/>
      <c r="Y193"/>
      <c r="Z193"/>
      <c r="AA193"/>
      <c r="AB193"/>
      <c r="AC193"/>
      <c r="AD193"/>
    </row>
    <row r="194" spans="1:30" s="4" customFormat="1" ht="13.5" customHeight="1" x14ac:dyDescent="0.2">
      <c r="A194" s="60"/>
      <c r="B194" s="58"/>
      <c r="C194" s="1"/>
      <c r="E194" s="5"/>
      <c r="F194" s="3"/>
      <c r="G194" s="3"/>
      <c r="H194" s="3"/>
      <c r="I194" s="6"/>
      <c r="J194" s="6"/>
      <c r="K194" s="7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/>
      <c r="X194"/>
      <c r="Y194"/>
      <c r="Z194"/>
      <c r="AA194"/>
      <c r="AB194"/>
      <c r="AC194"/>
      <c r="AD194"/>
    </row>
    <row r="195" spans="1:30" s="4" customFormat="1" ht="13.5" customHeight="1" x14ac:dyDescent="0.2">
      <c r="A195" s="60"/>
      <c r="B195" s="58"/>
      <c r="C195" s="1"/>
      <c r="E195" s="5"/>
      <c r="F195" s="3"/>
      <c r="G195" s="3"/>
      <c r="H195" s="3"/>
      <c r="I195" s="6"/>
      <c r="J195" s="6"/>
      <c r="K195" s="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/>
      <c r="X195"/>
      <c r="Y195"/>
      <c r="Z195"/>
      <c r="AA195"/>
      <c r="AB195"/>
      <c r="AC195"/>
      <c r="AD195"/>
    </row>
    <row r="196" spans="1:30" s="4" customFormat="1" ht="13.5" customHeight="1" x14ac:dyDescent="0.2">
      <c r="A196" s="60"/>
      <c r="B196" s="58"/>
      <c r="C196" s="1"/>
      <c r="E196" s="5"/>
      <c r="F196" s="3"/>
      <c r="G196" s="3"/>
      <c r="H196" s="3"/>
      <c r="I196" s="6"/>
      <c r="J196" s="6"/>
      <c r="K196" s="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/>
      <c r="X196"/>
      <c r="Y196"/>
      <c r="Z196"/>
      <c r="AA196"/>
      <c r="AB196"/>
      <c r="AC196"/>
      <c r="AD196"/>
    </row>
    <row r="197" spans="1:30" s="4" customFormat="1" ht="13.5" customHeight="1" x14ac:dyDescent="0.2">
      <c r="A197" s="60"/>
      <c r="B197" s="58"/>
      <c r="C197" s="1"/>
      <c r="E197" s="5"/>
      <c r="F197" s="3"/>
      <c r="G197" s="3"/>
      <c r="H197" s="3"/>
      <c r="I197" s="6"/>
      <c r="J197" s="6"/>
      <c r="K197" s="7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/>
      <c r="X197"/>
      <c r="Y197"/>
      <c r="Z197"/>
      <c r="AA197"/>
      <c r="AB197"/>
      <c r="AC197"/>
      <c r="AD197"/>
    </row>
    <row r="198" spans="1:30" s="4" customFormat="1" ht="13.5" customHeight="1" x14ac:dyDescent="0.2">
      <c r="A198" s="60"/>
      <c r="B198" s="58"/>
      <c r="C198" s="1"/>
      <c r="E198" s="5"/>
      <c r="F198" s="3"/>
      <c r="G198" s="3"/>
      <c r="H198" s="3"/>
      <c r="I198" s="6"/>
      <c r="J198" s="6"/>
      <c r="K198" s="7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/>
      <c r="X198"/>
      <c r="Y198"/>
      <c r="Z198"/>
      <c r="AA198"/>
      <c r="AB198"/>
      <c r="AC198"/>
      <c r="AD198"/>
    </row>
    <row r="199" spans="1:30" s="4" customFormat="1" ht="13.5" customHeight="1" x14ac:dyDescent="0.2">
      <c r="A199" s="60"/>
      <c r="B199" s="58"/>
      <c r="C199" s="1"/>
      <c r="E199" s="5"/>
      <c r="F199" s="3"/>
      <c r="G199" s="3"/>
      <c r="H199" s="3"/>
      <c r="I199" s="6"/>
      <c r="J199" s="6"/>
      <c r="K199" s="7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/>
      <c r="X199"/>
      <c r="Y199"/>
      <c r="Z199"/>
      <c r="AA199"/>
      <c r="AB199"/>
      <c r="AC199"/>
      <c r="AD199"/>
    </row>
    <row r="200" spans="1:30" s="4" customFormat="1" ht="13.5" customHeight="1" x14ac:dyDescent="0.2">
      <c r="A200" s="60"/>
      <c r="B200" s="58"/>
      <c r="C200" s="1"/>
      <c r="E200" s="5"/>
      <c r="F200" s="3"/>
      <c r="G200" s="3"/>
      <c r="H200" s="3"/>
      <c r="I200" s="6"/>
      <c r="J200" s="6"/>
      <c r="K200" s="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/>
      <c r="X200"/>
      <c r="Y200"/>
      <c r="Z200"/>
      <c r="AA200"/>
      <c r="AB200"/>
      <c r="AC200"/>
      <c r="AD200"/>
    </row>
    <row r="201" spans="1:30" s="4" customFormat="1" ht="13.5" customHeight="1" x14ac:dyDescent="0.2">
      <c r="A201" s="60"/>
      <c r="B201" s="58"/>
      <c r="C201" s="1"/>
      <c r="E201" s="5"/>
      <c r="F201" s="3"/>
      <c r="G201" s="3"/>
      <c r="H201" s="3"/>
      <c r="I201" s="6"/>
      <c r="J201" s="6"/>
      <c r="K201" s="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/>
      <c r="X201"/>
      <c r="Y201"/>
      <c r="Z201"/>
      <c r="AA201"/>
      <c r="AB201"/>
      <c r="AC201"/>
      <c r="AD201"/>
    </row>
    <row r="202" spans="1:30" s="4" customFormat="1" ht="13.5" customHeight="1" x14ac:dyDescent="0.2">
      <c r="A202" s="60"/>
      <c r="B202" s="58"/>
      <c r="C202" s="1"/>
      <c r="E202" s="5"/>
      <c r="F202" s="3"/>
      <c r="G202" s="3"/>
      <c r="H202" s="3"/>
      <c r="I202" s="6"/>
      <c r="J202" s="6"/>
      <c r="K202" s="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/>
      <c r="X202"/>
      <c r="Y202"/>
      <c r="Z202"/>
      <c r="AA202"/>
      <c r="AB202"/>
      <c r="AC202"/>
      <c r="AD202"/>
    </row>
    <row r="203" spans="1:30" s="4" customFormat="1" ht="13.5" customHeight="1" x14ac:dyDescent="0.2">
      <c r="A203" s="60"/>
      <c r="B203" s="58"/>
      <c r="C203" s="1"/>
      <c r="E203" s="5"/>
      <c r="F203" s="3"/>
      <c r="G203" s="3"/>
      <c r="H203" s="3"/>
      <c r="I203" s="6"/>
      <c r="J203" s="6"/>
      <c r="K203" s="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/>
      <c r="X203"/>
      <c r="Y203"/>
      <c r="Z203"/>
      <c r="AA203"/>
      <c r="AB203"/>
      <c r="AC203"/>
      <c r="AD203"/>
    </row>
    <row r="204" spans="1:30" s="4" customFormat="1" ht="13.5" customHeight="1" x14ac:dyDescent="0.2">
      <c r="A204" s="60"/>
      <c r="B204" s="58"/>
      <c r="C204" s="1"/>
      <c r="E204" s="5"/>
      <c r="F204" s="3"/>
      <c r="G204" s="3"/>
      <c r="H204" s="3"/>
      <c r="I204" s="6"/>
      <c r="J204" s="6"/>
      <c r="K204" s="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/>
      <c r="X204"/>
      <c r="Y204"/>
      <c r="Z204"/>
      <c r="AA204"/>
      <c r="AB204"/>
      <c r="AC204"/>
      <c r="AD204"/>
    </row>
    <row r="205" spans="1:30" s="4" customFormat="1" ht="13.5" customHeight="1" x14ac:dyDescent="0.2">
      <c r="A205" s="60"/>
      <c r="B205" s="58"/>
      <c r="C205" s="1"/>
      <c r="E205" s="5"/>
      <c r="F205" s="3"/>
      <c r="G205" s="3"/>
      <c r="H205" s="3"/>
      <c r="I205" s="6"/>
      <c r="J205" s="6"/>
      <c r="K205" s="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/>
      <c r="X205"/>
      <c r="Y205"/>
      <c r="Z205"/>
      <c r="AA205"/>
      <c r="AB205"/>
      <c r="AC205"/>
      <c r="AD205"/>
    </row>
    <row r="206" spans="1:30" s="4" customFormat="1" ht="13.5" customHeight="1" x14ac:dyDescent="0.2">
      <c r="A206" s="60"/>
      <c r="B206" s="58"/>
      <c r="C206" s="1"/>
      <c r="E206" s="5"/>
      <c r="F206" s="3"/>
      <c r="G206" s="3"/>
      <c r="H206" s="3"/>
      <c r="I206" s="6"/>
      <c r="J206" s="6"/>
      <c r="K206" s="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/>
      <c r="X206"/>
      <c r="Y206"/>
      <c r="Z206"/>
      <c r="AA206"/>
      <c r="AB206"/>
      <c r="AC206"/>
      <c r="AD206"/>
    </row>
    <row r="207" spans="1:30" s="4" customFormat="1" ht="13.5" customHeight="1" x14ac:dyDescent="0.2">
      <c r="A207" s="60"/>
      <c r="B207" s="58"/>
      <c r="C207" s="1"/>
      <c r="E207" s="5"/>
      <c r="F207" s="3"/>
      <c r="G207" s="3"/>
      <c r="H207" s="3"/>
      <c r="I207" s="6"/>
      <c r="J207" s="6"/>
      <c r="K207" s="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/>
      <c r="X207"/>
      <c r="Y207"/>
      <c r="Z207"/>
      <c r="AA207"/>
      <c r="AB207"/>
      <c r="AC207"/>
      <c r="AD207"/>
    </row>
  </sheetData>
  <mergeCells count="4">
    <mergeCell ref="A5:G5"/>
    <mergeCell ref="E175:F175"/>
    <mergeCell ref="E176:F176"/>
    <mergeCell ref="E178:F178"/>
  </mergeCells>
  <pageMargins left="0.51181102362204722" right="0.11811023622047245" top="0.35433070866141736" bottom="0.5511811023622047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JN 2018.godina (2)</vt:lpstr>
      <vt:lpstr>'JN 2018.godina (2)'!Ispis_naslova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Zdenka Knezić</cp:lastModifiedBy>
  <dcterms:created xsi:type="dcterms:W3CDTF">2018-01-10T10:18:22Z</dcterms:created>
  <dcterms:modified xsi:type="dcterms:W3CDTF">2018-03-23T07:06:07Z</dcterms:modified>
</cp:coreProperties>
</file>