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5" windowHeight="7485" activeTab="0"/>
  </bookViews>
  <sheets>
    <sheet name="31.03.2014.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<sst xmlns="http://schemas.openxmlformats.org/spreadsheetml/2006/main" count="102" uniqueCount="68">
  <si>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r>
      <t>OBRAZAC</t>
    </r>
    <r>
      <rPr>
        <sz val="10"/>
        <rFont val="Arial"/>
        <family val="2"/>
      </rPr>
      <t xml:space="preserve">: </t>
    </r>
    <r>
      <rPr>
        <b/>
        <sz val="10"/>
        <color indexed="48"/>
        <rFont val="Arial"/>
        <family val="2"/>
      </rPr>
      <t>POTPORE MALE VRIJEDNOSTI</t>
    </r>
    <r>
      <rPr>
        <sz val="10"/>
        <color indexed="48"/>
        <rFont val="Arial"/>
        <family val="2"/>
      </rPr>
      <t xml:space="preserve"> (TROMJESEČNI IZVJEŠTAJ)</t>
    </r>
  </si>
  <si>
    <t xml:space="preserve">DAVATELJ POTPORE MALE VRIJEDNOSTI: </t>
  </si>
  <si>
    <t>GRAD OROSLAVJE</t>
  </si>
  <si>
    <t xml:space="preserve">RAZDOBLJE DODJELE POTPORE MALE VRIJEDNOSTI: </t>
  </si>
  <si>
    <t>01.01.2013.-31.03.2014.</t>
  </si>
  <si>
    <t>R.br.</t>
  </si>
  <si>
    <t xml:space="preserve">Naziv programa ili pojedinačne potpore male vrijednosti </t>
  </si>
  <si>
    <t>Pravni temelj</t>
  </si>
  <si>
    <t>Naziv korisnika 
potpore male vrijednosti</t>
  </si>
  <si>
    <t>Pravni oblik korisnika potpore male vrijednosti</t>
  </si>
  <si>
    <t>OIB korisnika potpore male vrijednosti</t>
  </si>
  <si>
    <t>NKD korisnika 
potpore male vrijednosti</t>
  </si>
  <si>
    <t>Vrsta potpore male vrijednosti
program/ pojedinačna</t>
  </si>
  <si>
    <t>Datum dodjele potpore male vrijednosti korisniku</t>
  </si>
  <si>
    <t>Trajanje programa potpore male vrijednosti</t>
  </si>
  <si>
    <t>Kategorija potpore male vrijednosti</t>
  </si>
  <si>
    <t>Instrument potpore male vrijednosti</t>
  </si>
  <si>
    <t>Iznos potpore male vrijednosti u kunama</t>
  </si>
  <si>
    <t xml:space="preserve">Protuvrijednost 
u eurima </t>
  </si>
  <si>
    <t>Proveden natječaj
DA/NE</t>
  </si>
  <si>
    <t>Da li je korisnik već evidentiran kao korisnik potpore male vrijednosti
DA/NE</t>
  </si>
  <si>
    <t>Iznos dodijeljenih sredstava 
u zadnje tri godine</t>
  </si>
  <si>
    <t>Protuvrijednost 
u eurima</t>
  </si>
  <si>
    <t>Ukupno dodijeljena sredstva do datuma izvještaja u kunama</t>
  </si>
  <si>
    <r>
      <t>Aktivnost</t>
    </r>
    <r>
      <rPr>
        <sz val="10"/>
        <rFont val="Arial Narrow"/>
        <family val="2"/>
      </rPr>
      <t xml:space="preserve">
iz državnog proračuna</t>
    </r>
  </si>
  <si>
    <r>
      <t>Račun</t>
    </r>
    <r>
      <rPr>
        <sz val="10"/>
        <rFont val="Arial Narrow"/>
        <family val="2"/>
      </rPr>
      <t xml:space="preserve">
iz državnog proračuna</t>
    </r>
  </si>
  <si>
    <t>18=12+16</t>
  </si>
  <si>
    <t>19=13+17</t>
  </si>
  <si>
    <t>1.</t>
  </si>
  <si>
    <t>Program razvoja obrtništva, malog i srednjeg poduzetništva br.kredita:5100305894</t>
  </si>
  <si>
    <t xml:space="preserve">Ugovor o sufinanciranju sa Krapinsko-zagorskom županijom </t>
  </si>
  <si>
    <t>"Legradmetal"vl. Zvonko i Marko Gredičak</t>
  </si>
  <si>
    <t>obrt</t>
  </si>
  <si>
    <t>25.11</t>
  </si>
  <si>
    <t>subvencija kamate</t>
  </si>
  <si>
    <t>01.01.2013.</t>
  </si>
  <si>
    <t>mali i srednji poduzetnici</t>
  </si>
  <si>
    <t>subvencije kamate</t>
  </si>
  <si>
    <t>2.</t>
  </si>
  <si>
    <t>Program razvoja obrtništva, malog i srednjeg poduzetništva br.kredita:5100264190</t>
  </si>
  <si>
    <t>01.04.2011.</t>
  </si>
  <si>
    <t>3.</t>
  </si>
  <si>
    <t>Program razvoja obrtništva, malog i srednjeg poduzetništva</t>
  </si>
  <si>
    <t>KAMEN KUČIŠ trgovina i usluge - vl. Nenak Kučiš</t>
  </si>
  <si>
    <t>23,70</t>
  </si>
  <si>
    <t>2009.</t>
  </si>
  <si>
    <t>4.</t>
  </si>
  <si>
    <t>PREIS-SUPER D.O.O.</t>
  </si>
  <si>
    <t>poduzeće</t>
  </si>
  <si>
    <t>47,11</t>
  </si>
  <si>
    <t>5.</t>
  </si>
  <si>
    <t>BERISLAVIĆ D.O.O.</t>
  </si>
  <si>
    <t>95490255196</t>
  </si>
  <si>
    <t>45,40</t>
  </si>
  <si>
    <t>6.</t>
  </si>
  <si>
    <t>Rješenje gradonačelnika</t>
  </si>
  <si>
    <t>BONO-RENT D.O.O.</t>
  </si>
  <si>
    <t>23448911882</t>
  </si>
  <si>
    <t>81,29</t>
  </si>
  <si>
    <t>subvencija</t>
  </si>
  <si>
    <t>05.02.2014.</t>
  </si>
  <si>
    <t>Za izradu Investicijske studije projekta samoposlužne autopraone</t>
  </si>
  <si>
    <t>7.</t>
  </si>
  <si>
    <t>ZVJEZDICE D-O.O.</t>
  </si>
  <si>
    <t>69903348635</t>
  </si>
  <si>
    <t>14,13</t>
  </si>
  <si>
    <t>25.03.2014.</t>
  </si>
  <si>
    <t>Za izradu Internet stranice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</si>
</sst>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sz val="10"/>
      <color indexed="6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19" fillId="0" borderId="0" xfId="50" applyFont="1">
      <alignment/>
      <protection/>
    </xf>
    <xf numFmtId="0" fontId="18" fillId="0" borderId="0" xfId="50" applyFont="1">
      <alignment/>
      <protection/>
    </xf>
    <xf numFmtId="0" fontId="18" fillId="0" borderId="0" xfId="50">
      <alignment/>
      <protection/>
    </xf>
    <xf numFmtId="3" fontId="18" fillId="0" borderId="0" xfId="50" applyNumberFormat="1">
      <alignment/>
      <protection/>
    </xf>
    <xf numFmtId="0" fontId="19" fillId="0" borderId="0" xfId="50" applyFont="1" applyAlignment="1">
      <alignment horizontal="left"/>
      <protection/>
    </xf>
    <xf numFmtId="0" fontId="22" fillId="0" borderId="0" xfId="50" applyFont="1" applyBorder="1" applyAlignment="1">
      <alignment/>
      <protection/>
    </xf>
    <xf numFmtId="0" fontId="23" fillId="0" borderId="0" xfId="50" applyFont="1" applyBorder="1" applyAlignment="1">
      <alignment/>
      <protection/>
    </xf>
    <xf numFmtId="0" fontId="24" fillId="0" borderId="0" xfId="50" applyFont="1" applyBorder="1" applyAlignment="1">
      <alignment horizontal="center"/>
      <protection/>
    </xf>
    <xf numFmtId="0" fontId="25" fillId="0" borderId="0" xfId="50" applyFont="1" applyBorder="1" applyAlignment="1">
      <alignment/>
      <protection/>
    </xf>
    <xf numFmtId="0" fontId="26" fillId="0" borderId="0" xfId="50" applyFont="1" applyBorder="1" applyAlignment="1">
      <alignment/>
      <protection/>
    </xf>
    <xf numFmtId="0" fontId="26" fillId="0" borderId="0" xfId="50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26" fillId="33" borderId="10" xfId="50" applyFont="1" applyFill="1" applyBorder="1" applyAlignment="1">
      <alignment horizontal="center" vertical="center" wrapText="1"/>
      <protection/>
    </xf>
    <xf numFmtId="0" fontId="26" fillId="33" borderId="11" xfId="50" applyFont="1" applyFill="1" applyBorder="1" applyAlignment="1">
      <alignment horizontal="center" vertical="center" wrapText="1"/>
      <protection/>
    </xf>
    <xf numFmtId="3" fontId="26" fillId="33" borderId="11" xfId="50" applyNumberFormat="1" applyFont="1" applyFill="1" applyBorder="1" applyAlignment="1">
      <alignment horizontal="center" vertical="center" wrapText="1"/>
      <protection/>
    </xf>
    <xf numFmtId="0" fontId="26" fillId="33" borderId="11" xfId="50" applyFont="1" applyFill="1" applyBorder="1" applyAlignment="1">
      <alignment horizontal="center" vertical="top" wrapText="1"/>
      <protection/>
    </xf>
    <xf numFmtId="0" fontId="23" fillId="33" borderId="11" xfId="50" applyFont="1" applyFill="1" applyBorder="1" applyAlignment="1">
      <alignment horizontal="center" vertical="center" wrapText="1"/>
      <protection/>
    </xf>
    <xf numFmtId="0" fontId="23" fillId="33" borderId="12" xfId="50" applyFont="1" applyFill="1" applyBorder="1" applyAlignment="1">
      <alignment horizontal="center" vertical="center" wrapText="1"/>
      <protection/>
    </xf>
    <xf numFmtId="0" fontId="26" fillId="34" borderId="13" xfId="50" applyFont="1" applyFill="1" applyBorder="1" applyAlignment="1">
      <alignment horizontal="center" vertical="center"/>
      <protection/>
    </xf>
    <xf numFmtId="0" fontId="26" fillId="34" borderId="14" xfId="50" applyFont="1" applyFill="1" applyBorder="1" applyAlignment="1">
      <alignment horizontal="center" vertical="center" wrapText="1"/>
      <protection/>
    </xf>
    <xf numFmtId="0" fontId="26" fillId="34" borderId="14" xfId="50" applyFont="1" applyFill="1" applyBorder="1" applyAlignment="1">
      <alignment horizontal="center" vertical="center"/>
      <protection/>
    </xf>
    <xf numFmtId="3" fontId="26" fillId="34" borderId="14" xfId="50" applyNumberFormat="1" applyFont="1" applyFill="1" applyBorder="1" applyAlignment="1">
      <alignment horizontal="center" vertical="center"/>
      <protection/>
    </xf>
    <xf numFmtId="0" fontId="26" fillId="34" borderId="15" xfId="50" applyFont="1" applyFill="1" applyBorder="1" applyAlignment="1">
      <alignment horizontal="center" vertical="center"/>
      <protection/>
    </xf>
    <xf numFmtId="0" fontId="26" fillId="0" borderId="16" xfId="50" applyFont="1" applyBorder="1" applyAlignment="1">
      <alignment horizontal="left" vertical="center" wrapText="1"/>
      <protection/>
    </xf>
    <xf numFmtId="0" fontId="26" fillId="0" borderId="17" xfId="50" applyFont="1" applyBorder="1" applyAlignment="1">
      <alignment horizontal="center" vertical="center" wrapText="1"/>
      <protection/>
    </xf>
    <xf numFmtId="0" fontId="27" fillId="0" borderId="17" xfId="50" applyFont="1" applyBorder="1" applyAlignment="1">
      <alignment horizontal="center" vertical="center" wrapText="1"/>
      <protection/>
    </xf>
    <xf numFmtId="0" fontId="26" fillId="0" borderId="18" xfId="50" applyFont="1" applyBorder="1" applyAlignment="1">
      <alignment horizontal="center" vertical="center" wrapText="1"/>
      <protection/>
    </xf>
    <xf numFmtId="0" fontId="26" fillId="0" borderId="18" xfId="50" applyNumberFormat="1" applyFont="1" applyBorder="1" applyAlignment="1">
      <alignment horizontal="center" vertical="center" wrapText="1"/>
      <protection/>
    </xf>
    <xf numFmtId="49" fontId="26" fillId="0" borderId="18" xfId="50" applyNumberFormat="1" applyFont="1" applyBorder="1" applyAlignment="1">
      <alignment horizontal="center" vertical="center" wrapText="1"/>
      <protection/>
    </xf>
    <xf numFmtId="4" fontId="26" fillId="0" borderId="18" xfId="50" applyNumberFormat="1" applyFont="1" applyBorder="1" applyAlignment="1">
      <alignment horizontal="center" vertical="center" wrapText="1"/>
      <protection/>
    </xf>
    <xf numFmtId="3" fontId="26" fillId="0" borderId="18" xfId="50" applyNumberFormat="1" applyFont="1" applyBorder="1" applyAlignment="1">
      <alignment horizontal="center" vertical="center" wrapText="1"/>
      <protection/>
    </xf>
    <xf numFmtId="0" fontId="26" fillId="0" borderId="19" xfId="50" applyNumberFormat="1" applyFont="1" applyBorder="1" applyAlignment="1">
      <alignment horizontal="center" vertical="center" wrapText="1"/>
      <protection/>
    </xf>
    <xf numFmtId="14" fontId="26" fillId="0" borderId="18" xfId="50" applyNumberFormat="1" applyFont="1" applyBorder="1" applyAlignment="1">
      <alignment horizontal="center" vertical="center" wrapText="1"/>
      <protection/>
    </xf>
    <xf numFmtId="3" fontId="24" fillId="0" borderId="18" xfId="50" applyNumberFormat="1" applyFont="1" applyBorder="1" applyAlignment="1">
      <alignment horizontal="center" vertical="center" wrapText="1"/>
      <protection/>
    </xf>
    <xf numFmtId="4" fontId="24" fillId="0" borderId="18" xfId="50" applyNumberFormat="1" applyFont="1" applyBorder="1" applyAlignment="1">
      <alignment horizontal="center" vertical="center" wrapText="1"/>
      <protection/>
    </xf>
    <xf numFmtId="0" fontId="24" fillId="0" borderId="19" xfId="50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F4">
      <selection activeCell="H14" sqref="H14"/>
    </sheetView>
  </sheetViews>
  <sheetFormatPr defaultColWidth="9.140625" defaultRowHeight="15"/>
  <cols>
    <col min="2" max="2" width="16.7109375" style="0" customWidth="1"/>
    <col min="3" max="3" width="14.140625" style="0" customWidth="1"/>
    <col min="4" max="4" width="15.57421875" style="0" customWidth="1"/>
    <col min="5" max="5" width="11.140625" style="0" customWidth="1"/>
    <col min="6" max="6" width="18.7109375" style="0" customWidth="1"/>
    <col min="7" max="7" width="10.00390625" style="0" customWidth="1"/>
    <col min="9" max="9" width="10.8515625" style="0" customWidth="1"/>
    <col min="12" max="12" width="14.140625" style="0" customWidth="1"/>
    <col min="14" max="14" width="9.140625" style="12" customWidth="1"/>
    <col min="20" max="20" width="11.00390625" style="0" customWidth="1"/>
  </cols>
  <sheetData>
    <row r="1" spans="1:22" ht="15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</row>
    <row r="2" spans="1:22" ht="1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</row>
    <row r="3" spans="1:22" ht="17.25">
      <c r="A3" s="5" t="s">
        <v>1</v>
      </c>
      <c r="B3" s="5"/>
      <c r="C3" s="5"/>
      <c r="D3" s="5"/>
      <c r="E3" s="5"/>
      <c r="F3" s="5"/>
      <c r="G3" s="5"/>
      <c r="H3" s="6" t="s">
        <v>2</v>
      </c>
      <c r="I3" s="7"/>
      <c r="J3" s="7"/>
      <c r="K3" s="7"/>
      <c r="L3" s="8"/>
      <c r="M3" s="3"/>
      <c r="N3" s="4"/>
      <c r="O3" s="3"/>
      <c r="P3" s="3"/>
      <c r="Q3" s="3"/>
      <c r="R3" s="3"/>
      <c r="S3" s="3"/>
      <c r="T3" s="3"/>
      <c r="U3" s="3"/>
      <c r="V3" s="3"/>
    </row>
    <row r="4" spans="1:22" ht="1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4"/>
      <c r="O4" s="3"/>
      <c r="P4" s="3"/>
      <c r="Q4" s="3"/>
      <c r="R4" s="3"/>
      <c r="S4" s="3"/>
      <c r="T4" s="3"/>
      <c r="U4" s="3"/>
      <c r="V4" s="3"/>
    </row>
    <row r="5" spans="1:22" ht="15.75">
      <c r="A5" s="5" t="s">
        <v>3</v>
      </c>
      <c r="B5" s="5"/>
      <c r="C5" s="5"/>
      <c r="D5" s="5"/>
      <c r="E5" s="5"/>
      <c r="F5" s="5"/>
      <c r="G5" s="9" t="s">
        <v>4</v>
      </c>
      <c r="H5" s="9"/>
      <c r="I5" s="10"/>
      <c r="J5" s="11"/>
      <c r="K5" s="11"/>
      <c r="L5" s="11"/>
      <c r="M5" s="3"/>
      <c r="N5" s="4"/>
      <c r="O5" s="3"/>
      <c r="P5" s="3"/>
      <c r="Q5" s="3"/>
      <c r="R5" s="3"/>
      <c r="S5" s="3"/>
      <c r="T5" s="3"/>
      <c r="U5" s="3"/>
      <c r="V5" s="3"/>
    </row>
    <row r="7" ht="15.75" thickBot="1"/>
    <row r="8" spans="1:22" ht="114.75">
      <c r="A8" s="13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  <c r="M8" s="14" t="s">
        <v>17</v>
      </c>
      <c r="N8" s="15" t="s">
        <v>18</v>
      </c>
      <c r="O8" s="14" t="s">
        <v>19</v>
      </c>
      <c r="P8" s="16" t="s">
        <v>20</v>
      </c>
      <c r="Q8" s="14" t="s">
        <v>21</v>
      </c>
      <c r="R8" s="14" t="s">
        <v>22</v>
      </c>
      <c r="S8" s="14" t="s">
        <v>23</v>
      </c>
      <c r="T8" s="14" t="s">
        <v>18</v>
      </c>
      <c r="U8" s="17" t="s">
        <v>24</v>
      </c>
      <c r="V8" s="18" t="s">
        <v>25</v>
      </c>
    </row>
    <row r="9" spans="1:22" ht="15">
      <c r="A9" s="19">
        <v>0</v>
      </c>
      <c r="B9" s="20">
        <v>1</v>
      </c>
      <c r="C9" s="20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0">
        <v>9</v>
      </c>
      <c r="K9" s="20">
        <v>10</v>
      </c>
      <c r="L9" s="21">
        <v>11</v>
      </c>
      <c r="M9" s="21">
        <v>12</v>
      </c>
      <c r="N9" s="22">
        <v>13</v>
      </c>
      <c r="O9" s="21">
        <v>14</v>
      </c>
      <c r="P9" s="20">
        <v>15</v>
      </c>
      <c r="Q9" s="21">
        <v>16</v>
      </c>
      <c r="R9" s="21">
        <v>17</v>
      </c>
      <c r="S9" s="21" t="s">
        <v>26</v>
      </c>
      <c r="T9" s="21" t="s">
        <v>27</v>
      </c>
      <c r="U9" s="21">
        <v>20</v>
      </c>
      <c r="V9" s="23">
        <v>21</v>
      </c>
    </row>
    <row r="10" spans="1:22" ht="64.5" customHeight="1">
      <c r="A10" s="24" t="s">
        <v>28</v>
      </c>
      <c r="B10" s="25" t="s">
        <v>29</v>
      </c>
      <c r="C10" s="26" t="s">
        <v>30</v>
      </c>
      <c r="D10" s="27" t="s">
        <v>31</v>
      </c>
      <c r="E10" s="27" t="s">
        <v>32</v>
      </c>
      <c r="F10" s="28">
        <v>64444992166</v>
      </c>
      <c r="G10" s="29" t="s">
        <v>33</v>
      </c>
      <c r="H10" s="27" t="s">
        <v>34</v>
      </c>
      <c r="I10" s="28" t="s">
        <v>35</v>
      </c>
      <c r="J10" s="27"/>
      <c r="K10" s="27" t="s">
        <v>36</v>
      </c>
      <c r="L10" s="27" t="s">
        <v>37</v>
      </c>
      <c r="M10" s="30">
        <v>1081.56</v>
      </c>
      <c r="N10" s="31">
        <v>141.84</v>
      </c>
      <c r="O10" s="27"/>
      <c r="P10" s="27"/>
      <c r="Q10" s="30">
        <v>3826.16</v>
      </c>
      <c r="R10" s="31">
        <f>Q10/7.62</f>
        <v>502.12073490813646</v>
      </c>
      <c r="S10" s="30">
        <f>M10+Q10</f>
        <v>4907.719999999999</v>
      </c>
      <c r="T10" s="31">
        <f>N10+R10</f>
        <v>643.9607349081365</v>
      </c>
      <c r="U10" s="27"/>
      <c r="V10" s="32"/>
    </row>
    <row r="11" spans="1:22" ht="71.25" customHeight="1">
      <c r="A11" s="24" t="s">
        <v>38</v>
      </c>
      <c r="B11" s="25" t="s">
        <v>39</v>
      </c>
      <c r="C11" s="26" t="s">
        <v>30</v>
      </c>
      <c r="D11" s="27" t="s">
        <v>31</v>
      </c>
      <c r="E11" s="27" t="s">
        <v>32</v>
      </c>
      <c r="F11" s="28">
        <v>64444992166</v>
      </c>
      <c r="G11" s="29" t="s">
        <v>33</v>
      </c>
      <c r="H11" s="27" t="s">
        <v>34</v>
      </c>
      <c r="I11" s="28" t="s">
        <v>40</v>
      </c>
      <c r="J11" s="27"/>
      <c r="K11" s="27" t="s">
        <v>36</v>
      </c>
      <c r="L11" s="27" t="s">
        <v>37</v>
      </c>
      <c r="M11" s="30">
        <v>259.31</v>
      </c>
      <c r="N11" s="31">
        <v>34.03</v>
      </c>
      <c r="O11" s="27"/>
      <c r="P11" s="27"/>
      <c r="Q11" s="30">
        <v>4112.72</v>
      </c>
      <c r="R11" s="31">
        <f aca="true" t="shared" si="0" ref="R11:R16">Q11/7.62</f>
        <v>539.727034120735</v>
      </c>
      <c r="S11" s="30">
        <f>M11+Q11</f>
        <v>4372.030000000001</v>
      </c>
      <c r="T11" s="31">
        <f>N11+R11</f>
        <v>573.7570341207349</v>
      </c>
      <c r="U11" s="27"/>
      <c r="V11" s="32"/>
    </row>
    <row r="12" spans="1:22" ht="51">
      <c r="A12" s="24" t="s">
        <v>41</v>
      </c>
      <c r="B12" s="25" t="s">
        <v>42</v>
      </c>
      <c r="C12" s="26" t="s">
        <v>30</v>
      </c>
      <c r="D12" s="31" t="s">
        <v>43</v>
      </c>
      <c r="E12" s="31" t="s">
        <v>32</v>
      </c>
      <c r="F12" s="28">
        <v>57695365130</v>
      </c>
      <c r="G12" s="29" t="s">
        <v>44</v>
      </c>
      <c r="H12" s="27" t="s">
        <v>34</v>
      </c>
      <c r="I12" s="28" t="s">
        <v>45</v>
      </c>
      <c r="J12" s="27"/>
      <c r="K12" s="27" t="s">
        <v>36</v>
      </c>
      <c r="L12" s="27" t="s">
        <v>37</v>
      </c>
      <c r="M12" s="30">
        <v>576.31</v>
      </c>
      <c r="N12" s="31">
        <f>M12/7.62</f>
        <v>75.63123359580052</v>
      </c>
      <c r="O12" s="31"/>
      <c r="P12" s="31"/>
      <c r="Q12" s="30"/>
      <c r="R12" s="31">
        <f t="shared" si="0"/>
        <v>0</v>
      </c>
      <c r="S12" s="30">
        <f aca="true" t="shared" si="1" ref="S12:T14">M12+Q12</f>
        <v>576.31</v>
      </c>
      <c r="T12" s="31">
        <f t="shared" si="1"/>
        <v>75.63123359580052</v>
      </c>
      <c r="U12" s="31"/>
      <c r="V12" s="32"/>
    </row>
    <row r="13" spans="1:22" ht="51">
      <c r="A13" s="24" t="s">
        <v>46</v>
      </c>
      <c r="B13" s="25" t="s">
        <v>42</v>
      </c>
      <c r="C13" s="26" t="s">
        <v>30</v>
      </c>
      <c r="D13" s="31" t="s">
        <v>47</v>
      </c>
      <c r="E13" s="31" t="s">
        <v>48</v>
      </c>
      <c r="F13" s="29">
        <v>34703825125</v>
      </c>
      <c r="G13" s="29" t="s">
        <v>49</v>
      </c>
      <c r="H13" s="27" t="s">
        <v>34</v>
      </c>
      <c r="I13" s="28" t="s">
        <v>45</v>
      </c>
      <c r="J13" s="33"/>
      <c r="K13" s="27" t="s">
        <v>36</v>
      </c>
      <c r="L13" s="27" t="s">
        <v>37</v>
      </c>
      <c r="M13" s="30">
        <v>9673.89</v>
      </c>
      <c r="N13" s="31">
        <f>M13/7.62</f>
        <v>1269.5393700787401</v>
      </c>
      <c r="O13" s="31"/>
      <c r="P13" s="34"/>
      <c r="Q13" s="35"/>
      <c r="R13" s="31">
        <f t="shared" si="0"/>
        <v>0</v>
      </c>
      <c r="S13" s="30">
        <f t="shared" si="1"/>
        <v>9673.89</v>
      </c>
      <c r="T13" s="31">
        <f t="shared" si="1"/>
        <v>1269.5393700787401</v>
      </c>
      <c r="U13" s="34"/>
      <c r="V13" s="36"/>
    </row>
    <row r="14" spans="1:22" ht="76.5" customHeight="1">
      <c r="A14" s="24" t="s">
        <v>50</v>
      </c>
      <c r="B14" s="25" t="s">
        <v>42</v>
      </c>
      <c r="C14" s="26" t="s">
        <v>30</v>
      </c>
      <c r="D14" s="31" t="s">
        <v>51</v>
      </c>
      <c r="E14" s="31" t="s">
        <v>48</v>
      </c>
      <c r="F14" s="29" t="s">
        <v>52</v>
      </c>
      <c r="G14" s="29" t="s">
        <v>53</v>
      </c>
      <c r="H14" s="27" t="s">
        <v>34</v>
      </c>
      <c r="I14" s="33" t="s">
        <v>45</v>
      </c>
      <c r="J14" s="33"/>
      <c r="K14" s="27" t="s">
        <v>36</v>
      </c>
      <c r="L14" s="27" t="s">
        <v>37</v>
      </c>
      <c r="M14" s="30">
        <v>5162.86</v>
      </c>
      <c r="N14" s="31">
        <f>M14/7.62</f>
        <v>677.5406824146982</v>
      </c>
      <c r="O14" s="31"/>
      <c r="P14" s="34"/>
      <c r="Q14" s="35"/>
      <c r="R14" s="31">
        <f t="shared" si="0"/>
        <v>0</v>
      </c>
      <c r="S14" s="30">
        <f t="shared" si="1"/>
        <v>5162.86</v>
      </c>
      <c r="T14" s="31">
        <f t="shared" si="1"/>
        <v>677.5406824146982</v>
      </c>
      <c r="U14" s="34"/>
      <c r="V14" s="36"/>
    </row>
    <row r="15" spans="1:22" ht="72" customHeight="1">
      <c r="A15" s="24" t="s">
        <v>54</v>
      </c>
      <c r="B15" s="25" t="s">
        <v>42</v>
      </c>
      <c r="C15" s="26" t="s">
        <v>55</v>
      </c>
      <c r="D15" s="31" t="s">
        <v>56</v>
      </c>
      <c r="E15" s="31" t="s">
        <v>48</v>
      </c>
      <c r="F15" s="29" t="s">
        <v>57</v>
      </c>
      <c r="G15" s="29" t="s">
        <v>58</v>
      </c>
      <c r="H15" s="27" t="s">
        <v>59</v>
      </c>
      <c r="I15" s="33" t="s">
        <v>60</v>
      </c>
      <c r="J15" s="33"/>
      <c r="K15" s="27" t="s">
        <v>36</v>
      </c>
      <c r="L15" s="27" t="s">
        <v>61</v>
      </c>
      <c r="M15" s="30">
        <v>4218.75</v>
      </c>
      <c r="N15" s="31">
        <f>M15/7.62</f>
        <v>553.6417322834645</v>
      </c>
      <c r="O15" s="31"/>
      <c r="P15" s="34"/>
      <c r="Q15" s="35"/>
      <c r="R15" s="31">
        <f t="shared" si="0"/>
        <v>0</v>
      </c>
      <c r="S15" s="30">
        <f>M15+Q15</f>
        <v>4218.75</v>
      </c>
      <c r="T15" s="31">
        <f>N15+R15</f>
        <v>553.6417322834645</v>
      </c>
      <c r="U15" s="34"/>
      <c r="V15" s="36"/>
    </row>
    <row r="16" spans="1:22" ht="72" customHeight="1">
      <c r="A16" s="24" t="s">
        <v>62</v>
      </c>
      <c r="B16" s="25" t="s">
        <v>42</v>
      </c>
      <c r="C16" s="26" t="s">
        <v>55</v>
      </c>
      <c r="D16" s="31" t="s">
        <v>63</v>
      </c>
      <c r="E16" s="31" t="s">
        <v>48</v>
      </c>
      <c r="F16" s="29" t="s">
        <v>64</v>
      </c>
      <c r="G16" s="29" t="s">
        <v>65</v>
      </c>
      <c r="H16" s="27" t="s">
        <v>59</v>
      </c>
      <c r="I16" s="33" t="s">
        <v>66</v>
      </c>
      <c r="J16" s="33"/>
      <c r="K16" s="27" t="s">
        <v>36</v>
      </c>
      <c r="L16" s="27" t="s">
        <v>67</v>
      </c>
      <c r="M16" s="30">
        <v>2000</v>
      </c>
      <c r="N16" s="31">
        <f>M16/7.62</f>
        <v>262.4671916010499</v>
      </c>
      <c r="O16" s="31"/>
      <c r="P16" s="34"/>
      <c r="Q16" s="35"/>
      <c r="R16" s="31">
        <f t="shared" si="0"/>
        <v>0</v>
      </c>
      <c r="S16" s="30">
        <f>M16+Q16</f>
        <v>2000</v>
      </c>
      <c r="T16" s="31">
        <f>N16+R16</f>
        <v>262.4671916010499</v>
      </c>
      <c r="U16" s="34"/>
      <c r="V16" s="36"/>
    </row>
    <row r="20" ht="15">
      <c r="M20" s="37">
        <f>SUM(M10:M16)</f>
        <v>22972.68</v>
      </c>
    </row>
  </sheetData>
  <sheetProtection/>
  <mergeCells count="2">
    <mergeCell ref="A3:G3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dcterms:created xsi:type="dcterms:W3CDTF">2014-04-15T08:19:50Z</dcterms:created>
  <dcterms:modified xsi:type="dcterms:W3CDTF">2014-04-15T08:20:35Z</dcterms:modified>
  <cp:category/>
  <cp:version/>
  <cp:contentType/>
  <cp:contentStatus/>
</cp:coreProperties>
</file>