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7770" activeTab="0"/>
  </bookViews>
  <sheets>
    <sheet name="I IZMJENA 2014-OPĆI I POSEBNI D" sheetId="1" r:id="rId1"/>
    <sheet name="I IZMJENA-PLAN RAZVOJNIH PROGRA" sheetId="2" r:id="rId2"/>
    <sheet name="List3" sheetId="3" r:id="rId3"/>
  </sheets>
  <definedNames>
    <definedName name="_xlnm.Print_Titles" localSheetId="0">'I IZMJENA 2014-OPĆI I POSEBNI D'!$38:$39</definedName>
    <definedName name="_xlnm.Print_Titles" localSheetId="1">'I IZMJENA-PLAN RAZVOJNIH PROGRA'!$6:$6</definedName>
  </definedNames>
  <calcPr fullCalcOnLoad="1"/>
</workbook>
</file>

<file path=xl/sharedStrings.xml><?xml version="1.0" encoding="utf-8"?>
<sst xmlns="http://schemas.openxmlformats.org/spreadsheetml/2006/main" count="767" uniqueCount="396">
  <si>
    <t>OIB: 86505626714</t>
  </si>
  <si>
    <t>BROJ</t>
  </si>
  <si>
    <t>PROMJENA</t>
  </si>
  <si>
    <t>KONTA</t>
  </si>
  <si>
    <t>VRSTA PRIHODA / PRIMITAKA</t>
  </si>
  <si>
    <t>(%)</t>
  </si>
  <si>
    <t>Izvor  OPĆI PRIHODI I PRIMICI</t>
  </si>
  <si>
    <t>Porez i prirez na dohodak</t>
  </si>
  <si>
    <t>Porezi na imovinu</t>
  </si>
  <si>
    <t>Porezi na robu i usluge</t>
  </si>
  <si>
    <t>Prihodi od financijske imovine</t>
  </si>
  <si>
    <t>Prihodi od nefinancijske imovine</t>
  </si>
  <si>
    <t>Upravne i administrativne pristojbe</t>
  </si>
  <si>
    <t>Ostali prihodi</t>
  </si>
  <si>
    <t>Izvor  PRIHODI ZA POSEBNE NAMJENE</t>
  </si>
  <si>
    <t>Prihodi po posebnim propisima</t>
  </si>
  <si>
    <t>Komunalni doprinosi i naknade</t>
  </si>
  <si>
    <t>Izvor  HZ ZA ZAPOŠLJAVANJE-STRUČNO OSPOSOBLJAVANJE</t>
  </si>
  <si>
    <t>Izvor  HZ ZA ZAPOŠLJAVANJE - SEZONSKI RADOVI</t>
  </si>
  <si>
    <t>Izvor  TEKUĆE POMOĆI - ZA DJEĆJI VRTIĆ</t>
  </si>
  <si>
    <t>Pomoći iz proračuna</t>
  </si>
  <si>
    <t>Izvor  TEKUĆE POMOĆI  IZ ŽUPANIJSKOG PRORAČUNA</t>
  </si>
  <si>
    <t>Izvor  KAPITALNE POMOĆI   - RADNA ZONA</t>
  </si>
  <si>
    <t>Izvor  KAPITALNE POMOĆI - VODOVOD</t>
  </si>
  <si>
    <t>Izvor  KAPITALNE POMOĆI - ASFALTIRANJE</t>
  </si>
  <si>
    <t>Izvor  KAPITALNE POMOĆI - JAVNA RASVJETA</t>
  </si>
  <si>
    <t>Izvor  KAPITALNE DONACIJE GRAĐANA - KANALIZACIJA</t>
  </si>
  <si>
    <t>Donacije od pravnih i fizičkih osoba izvan opće države</t>
  </si>
  <si>
    <t>Izvor  KAPITALNE DONACIJE GRAĐANA - ASFALTIRANJE</t>
  </si>
  <si>
    <t>Izvor  KAPITALNE DONACIJE GRAĐANA - VODOVOD</t>
  </si>
  <si>
    <t>Izvor  DONACIJE OD TRGOVAČKIH DRUŠTAVA</t>
  </si>
  <si>
    <t>Izvor  PRIHODI OD PRODAJE STANOVA</t>
  </si>
  <si>
    <t>Prihodi od prodaje građevinskih objekata</t>
  </si>
  <si>
    <t>Izvor  PRIMICI OD FINANCIJSKE IMOVINE - LEASING</t>
  </si>
  <si>
    <t>Primljeni zajmovi od trgovačkih društava i obrtnika izvan javnog sektora</t>
  </si>
  <si>
    <t>UKUPNO RASHODI / IZDACI</t>
  </si>
  <si>
    <t>RAZDJEL  001   GRADSKO VIJEĆE, GRADONAČELNIK, GRADSKA UPRAVA</t>
  </si>
  <si>
    <t>GLAVA  01   GRADSKO VIJEĆE</t>
  </si>
  <si>
    <t>Program 1001 DONOŠENJE AKATA I MJERA IZ DJELOKRUGA PRED.I IZVR. TIJELA</t>
  </si>
  <si>
    <t>Aktivnost A100001 Predstavnička i izvršna tijela</t>
  </si>
  <si>
    <t>FUNKCIJSKA KLASIFIKACIJA  0111 IZVRŠNA  I ZAKONODAVNA TIJELA</t>
  </si>
  <si>
    <t>Rashodi za usluge</t>
  </si>
  <si>
    <t>Ostali nespomenuti rashodi poslovanja</t>
  </si>
  <si>
    <t>Ostali financijski rashodi</t>
  </si>
  <si>
    <t>Tekući projekt T100002 Strategija razvoja Grada Oroslavja</t>
  </si>
  <si>
    <t>FUNKCIJSKA KLASIFIKACIJA  0160 OPĆE JAVNE USLUGE KOJE NISU DRUGDJE SVRSTANE</t>
  </si>
  <si>
    <t>Tekuće donacije</t>
  </si>
  <si>
    <t>Program 1002 RAZVOJ CIVILNOG DRUŠTVA - POLITIČKE STRANKE</t>
  </si>
  <si>
    <t>Aktivnost A100001 Osnovna funkcija stranaka</t>
  </si>
  <si>
    <t>RAZDJEL  002   JEDINSTVENI UPRAVNI ODJEL GRADA OROSLAVJA</t>
  </si>
  <si>
    <t>GLAVA  01   JEDINSTVENI UPRAVNI ODJEL</t>
  </si>
  <si>
    <t>Program 1001 PRIPREMA I DONOŠENJE AKATA IZ DJELOKRUGA TIJELA</t>
  </si>
  <si>
    <t>Aktivnost A100001 Administrativno, tehničko i stručno osoblje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</si>
  <si>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</si>
  <si>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</si>
  <si>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</si>
  <si>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</si>
  <si>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</si>
  <si>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Aktivnost A100002 Rad Vlastitog pogona</t>
  </si>
  <si>
    <t>Kapitalni projekt K100001 Informatizacija uprave</t>
  </si>
  <si>
    <t>Postrojenja i oprema</t>
  </si>
  <si>
    <t>Nematerijalna proizvedena imovina</t>
  </si>
  <si>
    <t>Kapitalni projekt K100003 Nabava gospodarskog vozila (kombi vozila)</t>
  </si>
  <si>
    <t>Otplata glavnice primljenih zajmova od trgovačkih društava i obrtnika izvan javnog sektora</t>
  </si>
  <si>
    <t>FUNKCIJSKA KLASIFIKACIJA  0133 OSTALE OPĆE USLUGE</t>
  </si>
  <si>
    <t>Kamate za primljene kredite i zajmove</t>
  </si>
  <si>
    <t>Prijevozna sredstva</t>
  </si>
  <si>
    <t>Tekući projekt T100001 Javni radovi -HZ za zapošljavanje</t>
  </si>
  <si>
    <t>Tekući projekt T100002 Stručno osposobljavanje - rad bez zasnivanja radnog odnosa</t>
  </si>
  <si>
    <t>Naknade troškova osobama izvan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</si>
  <si>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</si>
  <si>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</si>
  <si>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</si>
  <si>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</si>
  <si>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</si>
  <si>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</si>
  <si>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</si>
  <si>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FUNKCIJSKA KLASIFIKACIJA  0640 ULIČNA RASVJETA</t>
  </si>
  <si>
    <t>Kapitalni projekt K100001 Nabava opreme za DD i ostale zgrade</t>
  </si>
  <si>
    <t>Kapitalni projekt K100002 Izgradnja i dodatna ulaganja - DD Gornje Oroslavje</t>
  </si>
  <si>
    <t>Dodatna ulaganja na građevinskim objektima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</si>
  <si>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</si>
  <si>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</si>
  <si>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</si>
  <si>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</si>
  <si>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 Stara gradska knjižnica</t>
  </si>
  <si>
    <t>Kapitalni projekt K100008 Sufinanciranje sanacije krovišta Općinskog suda u Zlataru</t>
  </si>
  <si>
    <t>Pomoći unutar općeg proračuna</t>
  </si>
  <si>
    <t>Program 1003 ORGANIZIRANJE I PROVOĐENJE ZAŠTITE I SPAŠAVANJA</t>
  </si>
  <si>
    <t>Aktivnost A100001 Osnovna djelatnost službi za zaštitu od požara</t>
  </si>
  <si>
    <t>FUNKCIJSKA KLASIFIKACIJA  0320 USLUGE PROTUPOŽARNE ZAŠTITE</t>
  </si>
  <si>
    <t>Aktivnost A100002 Civilna zaštita</t>
  </si>
  <si>
    <t>Aktivnost A100003 Djelovanje kroz udruge</t>
  </si>
  <si>
    <t>FUNKCIJSKA KLASIFIKACIJA  0360 RASHODI ZA JAVNI RED I SIGURNOST KOJI NISU DRUGDJE SVRSTANI</t>
  </si>
  <si>
    <t>Kapitalni projekt K100001 Postava sigurnosnih kamera</t>
  </si>
  <si>
    <t>FUNKCIJSKA KLASIFIKACIJA  0310 USLUGE POLICIJE</t>
  </si>
  <si>
    <t>Tekući projekt T100001 Sufinanciranje projekta - Policija u zajednici</t>
  </si>
  <si>
    <t>Program 1004 JAČANJE GOSPODARSTVA</t>
  </si>
  <si>
    <t>Aktivnost A100001 Redovna djelatnost Turističke zajednice</t>
  </si>
  <si>
    <t>FUNKCIJSKA KLASIFIKACIJA  0473 TURIZAM</t>
  </si>
  <si>
    <t>Kapitalni projekt K100001 Prostorno planiranje</t>
  </si>
  <si>
    <t>FUNKCIJSKA KLASIFIKACIJA  0620 RAZVOJ ZAJEDNICE</t>
  </si>
  <si>
    <t>Tekući projekt T100001 Subvencioniranje kamata za odobrene kredite malim i srednjim poduzetnicima</t>
  </si>
  <si>
    <t>FUNKCIJSKA KLASIFIKACIJA  0442 PROIZVODNJA</t>
  </si>
  <si>
    <t>Subvencije trgovačkim društvima, poljoprivrednicima i obrtnicima izvan javnog sektora</t>
  </si>
  <si>
    <t>Tekući projekt T100002 Subvencije trgovačkim društvima, obrtnicima za rekonstrukciju, dogradnju</t>
  </si>
  <si>
    <t>Tekući projekt T100003 Subvencioniranje uzgoja stoke</t>
  </si>
  <si>
    <t>FUNKCIJSKA KLASIFIKACIJA  0421 POLJOPRIVREDA</t>
  </si>
  <si>
    <t>Tekući projekt T100005 Donacija udrugama za nabavu poljoprivrednih sadnica</t>
  </si>
  <si>
    <t>Program 1005 ZAŠTITA OKOLIŠA</t>
  </si>
  <si>
    <t>Aktivnost A100001 Odvoz krupnog i glomaznog otpada</t>
  </si>
  <si>
    <t>FUNKCIJSKA KLASIFIKACIJA  0510 GOSPODARENJE OTPADOM</t>
  </si>
  <si>
    <t>Aktivnost A100002 Preventivna deratizacija javnih površina i st.zgrada</t>
  </si>
  <si>
    <t>FUNKCIJSKA KLASIFIKACIJA  0530 SMANJENJE ZAGAĐIVANJA</t>
  </si>
  <si>
    <t>Aktivnost A100003 Higijeničarska služba</t>
  </si>
  <si>
    <t>Aktivnost A100004 Sanacija nelegalnih odlagališta smeća</t>
  </si>
  <si>
    <t>FUNKCIJSKA KLASIFIKACIJA  0560 POSLOVI I USLUGE ZAŠTITE OKOLIŠA KOJI NISU DRUGDJE SVRSTANI</t>
  </si>
  <si>
    <t>Kapitalni projekt K100002 Nabava komunalne opreme za sakupljanje otpada</t>
  </si>
  <si>
    <t>Građevinski objekti</t>
  </si>
  <si>
    <t>Program 1006 ODRŽAVANJE KOMUNALNE INFRASTRUKTURE</t>
  </si>
  <si>
    <t>Aktivnost A100001 Održavanje cesta i drugih javnih površina</t>
  </si>
  <si>
    <t>FUNKCIJSKA KLASIFIKACIJA  0451 CESTOVNI PROMET</t>
  </si>
  <si>
    <t>Aktivnost A100002 Održavnje i uređivanje zelenih površina</t>
  </si>
  <si>
    <t>Aktivnost A100003 Održavanje uređaja i objekata odvodnje</t>
  </si>
  <si>
    <t>FUNKCIJSKA KLASIFIKACIJA  0520 GOSPODARENJE OTPADNIM VODAMA</t>
  </si>
  <si>
    <t>Aktivnost A100004 Održavanje okoliša društvenih domova</t>
  </si>
  <si>
    <t>Aktivnost A100005 Održavanje dječjih igrališta</t>
  </si>
  <si>
    <t>FUNKCIJSKA KLASIFIKACIJA  0810 SLUŽBE REKREACIJE I SPORTA</t>
  </si>
  <si>
    <t>Aktivnost A100006 Održavanje javne rasvjete</t>
  </si>
  <si>
    <t>Tekući projekt T100001 Sanacija šteta od elementarne nepogode</t>
  </si>
  <si>
    <t>Program 1007 IZGRADNJA OBJEKATA I UREĐAJA KOMUNALNE INFRASTRUKTURE</t>
  </si>
  <si>
    <t>Kapitalni projekt K100001 Izgradnja cesta, nogostupa, parkirališta</t>
  </si>
  <si>
    <t>Kapitalni projekt K100002 Asfaltiranje cesta - dodatna ulaganja</t>
  </si>
  <si>
    <t>Kapitalni projekt K100003 Izgradnja objekata i uređaja odvodnje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</si>
  <si>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</si>
  <si>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</si>
  <si>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</si>
  <si>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</si>
  <si>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</si>
  <si>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FUNKCIJSKA KLASIFIKACIJA  0630 OPSKRBA VODOM</t>
  </si>
  <si>
    <t>Kapitalne pomoći</t>
  </si>
  <si>
    <t>Kapitalni projekt K100009 Izgradnja javne rasvjete</t>
  </si>
  <si>
    <t>Kapitalni projekt K100010 Rekonstrukcija javne rasvjete</t>
  </si>
  <si>
    <t>Dodatna ulaganja na postrojenjima i opremi</t>
  </si>
  <si>
    <t>Kapitalni projekt K100011 Postava autobusnih stajališta</t>
  </si>
  <si>
    <t>Kapitalni projekt K100012 Nabava opreme za održavanje parkova i drugih zelenih površina</t>
  </si>
  <si>
    <t>Kapitalni projekt K100013 Otplata kredita za traktor</t>
  </si>
  <si>
    <t>Program 1008 ORGANIZACIJA REKREACIJE I ŠPORTSKIH AKTIVNOSTI</t>
  </si>
  <si>
    <t>Aktivnost A100001 Osnovna djelatnost športskih udruga</t>
  </si>
  <si>
    <t>A. RAČUN PRIHODA I RASHODA</t>
  </si>
  <si>
    <t>B. RAČUN ZADUŽIVANJA/FINANCIRANJA</t>
  </si>
  <si>
    <t>VRSTA PRIHODA / RASHODA</t>
  </si>
  <si>
    <t>Prihodi poslovanja</t>
  </si>
  <si>
    <t>Prihodi od poreza</t>
  </si>
  <si>
    <t>Pomoći iz inozemstva (darovnice) i od subjekata unutar općeg proračuna</t>
  </si>
  <si>
    <t>Prihodi od imovine</t>
  </si>
  <si>
    <t>Prihodi od upravnih i administrativnih pristojbi, pristojbi po posebnim propisima i naknada</t>
  </si>
  <si>
    <t>Prihodi od prodaje proizvoda i robe te pruženih usluga i prihodi od donacija</t>
  </si>
  <si>
    <t>Kazne, upravne mjere i ostali prihodi</t>
  </si>
  <si>
    <t>Prihodi od prodaje nefinancijske imovine</t>
  </si>
  <si>
    <t>Prihodi od prodaje proizvedene dugotrajne imovine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</si>
  <si>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</si>
  <si>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</si>
  <si>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</si>
  <si>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</si>
  <si>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</si>
  <si>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 države</t>
  </si>
  <si>
    <t>Naknade građanima i kućanstvima na temelju osiguranja i druge naknade</t>
  </si>
  <si>
    <t>Ostale naknade građanima i kućanstvima iz proračuna</t>
  </si>
  <si>
    <t>Ostali rashodi</t>
  </si>
  <si>
    <t>Kazne, penali i naknade štete</t>
  </si>
  <si>
    <t>Rashodi za nabavu nefinancijske imovine</t>
  </si>
  <si>
    <t>Rashodi za nabavu proizvedene dugotrajne imovine</t>
  </si>
  <si>
    <t>Knjige, umjetnička djela i ostalae izložbene vrijednosti</t>
  </si>
  <si>
    <t>Rashodi za dodatna ulaganja na nefinancijskoj imovini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</si>
  <si>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</si>
  <si>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</si>
  <si>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</si>
  <si>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</si>
  <si>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 xml:space="preserve">REPUBLIKA HRVATSKA   </t>
  </si>
  <si>
    <t>02</t>
  </si>
  <si>
    <t>KRAPINSKO ZAGORSKA ŽUPANIJA</t>
  </si>
  <si>
    <t>G311</t>
  </si>
  <si>
    <t xml:space="preserve">GRAD OROSLAVJE </t>
  </si>
  <si>
    <t>GRADSKO VIJEĆE</t>
  </si>
  <si>
    <t>KLASA:</t>
  </si>
  <si>
    <t xml:space="preserve">UBROJ: </t>
  </si>
  <si>
    <t xml:space="preserve">Oroslavje,  </t>
  </si>
  <si>
    <t>donijelo je</t>
  </si>
  <si>
    <t>Proračun grada Oroslavja za  2014.  godinu sastoji se od:</t>
  </si>
  <si>
    <t>A</t>
  </si>
  <si>
    <t>RAČUN PRIHODA I RASHODA</t>
  </si>
  <si>
    <t>RAZLIKA - MANJAK</t>
  </si>
  <si>
    <t>B</t>
  </si>
  <si>
    <t>RAČUNA ZADUŽIVANJA/FINANCIRANJA</t>
  </si>
  <si>
    <t>NETO ZADUŽIVANJE/FINANCIRANJE</t>
  </si>
  <si>
    <t>C</t>
  </si>
  <si>
    <t>RASPOLOŽIVIH SREDSTAVA IZ PRETHODNIH GODINA</t>
  </si>
  <si>
    <t>VIŠAK/MANJAK + NETO ZADUŽIVANJA/FINANCIRANJA</t>
  </si>
  <si>
    <t>VIŠAK / MANJAK + RASPOLOŽIVA SREDSTVA IZ</t>
  </si>
  <si>
    <t>PRETHODNIH GODINA + NETO ZADUŽIVANJE /</t>
  </si>
  <si>
    <t>FINANCIRANJE</t>
  </si>
  <si>
    <t>Izvorni plan PRORAČUNA 2014.</t>
  </si>
  <si>
    <t>VIŠE/MANJE</t>
  </si>
  <si>
    <t>I IZMJENA PRORAČUNA 2014.</t>
  </si>
  <si>
    <t>Prihodi i rashodi po razredima, skupinama i podskupinama utvrđuju se u Računu prihoda i rashoda, a primici i izdaci po razredima, skupinama</t>
  </si>
  <si>
    <t>i podskupinama utvrđuju se u Računu zaduživanja/financiranja.</t>
  </si>
  <si>
    <t>Članak 2.</t>
  </si>
  <si>
    <t>Članak 1.</t>
  </si>
  <si>
    <t>OPĆI DIO</t>
  </si>
  <si>
    <t>POSEBNI DIO</t>
  </si>
  <si>
    <t>Članak 3.</t>
  </si>
  <si>
    <t xml:space="preserve">Temeljem članka 39. Zakona o proračunu ("Narodne novine" br. 87/08. i 136/12.) i članka 32. Statuta grada Oroslavja </t>
  </si>
  <si>
    <t>FUNKCIJSKA KLASIFIKACIJA  0820 SLUŽBE KULTURE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</si>
  <si>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</si>
  <si>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</si>
  <si>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</si>
  <si>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</si>
  <si>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Kapitalni projekt K100001 Opremanje kino-dvorane</t>
  </si>
  <si>
    <t>Kapitalni projekt K100002 Uređenje parkova - povijesni spomenici</t>
  </si>
  <si>
    <t>FUNKCIJSKA KLASIFIKACIJA  0840 RELIGIJSKE I DRUGE SLUŽBE ZAJEDNICE</t>
  </si>
  <si>
    <t>Aktivnost A100004 Osnovna djelatnost vjerske zajednice</t>
  </si>
  <si>
    <t>FUNKCIJSKA KLASIFIKACIJA  0911 PREDŠKOLSKO OBRAZOVANJE</t>
  </si>
  <si>
    <t>Program 1010 PREDŠKOLSKI ODGOJ</t>
  </si>
  <si>
    <t>Aktivnost A100001 Sufinanciranje smještaja djece u dječjim jaslicama</t>
  </si>
  <si>
    <t>FUNKCIJSKA KLASIFIKACIJA  0912 OSNOVNO OBRAZOVANJE</t>
  </si>
  <si>
    <t>Program 1011 OSNOVNO I SREDNJOŠKOLSKO OBRAZOVANJE</t>
  </si>
  <si>
    <t>Aktivnost A100001 Pomoći Osnovnoj školi Oroslavje</t>
  </si>
  <si>
    <t>Tekući projekt T100001 Sufinaciranje troškova asistentice</t>
  </si>
  <si>
    <t>FUNKCIJSKA KLASIFIKACIJA  0922 VIŠE SREDNJOŠKOLSKO OBRAZOVANJE</t>
  </si>
  <si>
    <t>Aktivnost A100002 Pomoći Srednjoj školi Oroslavje</t>
  </si>
  <si>
    <t>Aktivnost A100003 Stipendije učenika</t>
  </si>
  <si>
    <t>FUNKCIJSKA KLASIFIKACIJA  0941 PRVI STUPANJ VISOKE NAOBRAZBE</t>
  </si>
  <si>
    <t>Program 1017 VISOKOŠKOLSKO OBRAZOVANJE</t>
  </si>
  <si>
    <t>Aktivnost A100001 Stipendije studentima</t>
  </si>
  <si>
    <t>FUNKCIJSKA KLASIFIKACIJA  0960 DODATNE USLUGE U OBRAZOVANJU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</si>
  <si>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</si>
  <si>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</si>
  <si>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</si>
  <si>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1014 JAVNE POTREBE DJECE S POTEŠKOĆAMA U RAZVOJU</t>
  </si>
  <si>
    <t>Aktivnost A100001 Rješavanje govorno-jezičnih poteškoća djece</t>
  </si>
  <si>
    <t>FUNKCIJSKA KLASIFIKACIJA  1040 OBITELJ I DJECA</t>
  </si>
  <si>
    <t>Program 1013 POTICANJE MJERE DEMOGRAFSKE OBNOVE</t>
  </si>
  <si>
    <t>Aktivnost A100001 Potpore za novorođeno dijete</t>
  </si>
  <si>
    <t>FUNKCIJSKA KLASIFIKACIJA  1060 STANOVANJE</t>
  </si>
  <si>
    <t>Program 1015 SOCIJALNA SKRB</t>
  </si>
  <si>
    <t>Aktivnost A100001 Pokrivanje troškova stanovanja</t>
  </si>
  <si>
    <t>FUNKCIJSKA KLASIFIKACIJA  1070 SOCIJALNA POMOĆ STANOVNIŠTVU KOJE NIJE OBUHVAĆENO REDOVNIM SOCIJALNIM PROGRAMIMA</t>
  </si>
  <si>
    <t>Aktivnost A100002 Pomoći obiteljima u novcu</t>
  </si>
  <si>
    <t>Aktivnost A100003 Pomoć obiteljima umrlih umirovljenika</t>
  </si>
  <si>
    <t>Aktivnost A100004 Pomoć u naravi - socijalni paketi</t>
  </si>
  <si>
    <t>Aktivnost A100005 Ostale naknade (ljetovanje djece, školske knjige i dr)</t>
  </si>
  <si>
    <t>Tekući projekt T100001 Pomoć i njega u kući (sufinanciranje toplog obroka)</t>
  </si>
  <si>
    <t>FUNKCIJSKA KLASIFIKACIJA  1090 AKTIVNOSTI SOCIJALNE ZAŠTITE KOJE NISU DRUGDJE SVRSTANE</t>
  </si>
  <si>
    <t>Aktivnost A100006 Pružanje socijalne zaštite žrtvama od elem.nepogoda</t>
  </si>
  <si>
    <t>Tekući projekt T100002 Pomoć u kući starijim osobama (zajednički projekt)</t>
  </si>
  <si>
    <t>Program 1016 HUMANITARNA SKRB KROZ UDRUGE GRAĐANA</t>
  </si>
  <si>
    <t>Aktivnost A100001 Humanitarna djelatnost Crvenog križa</t>
  </si>
  <si>
    <t>Aktivnost A100002 Hvidra, dragovoljci Dom.rata, veterani Dom. rata i dr.</t>
  </si>
  <si>
    <t>Aktivnost A100003 Poticaj djelovanja podružnice umirovljenika i udruge civil.invalida</t>
  </si>
  <si>
    <t>Aktivnost A100004 Humanitarna djelatnost ostalih udruga</t>
  </si>
  <si>
    <t>RAZDJEL  003   PRORAČUNSKI KORISNICI</t>
  </si>
  <si>
    <t>GLAVA  01   DJEČJI VRTIĆ "CVRKUTIĆ" OROSLAVJE</t>
  </si>
  <si>
    <t>Program 1001 REDOVNA DJELATNOST DJEČJEG VRTIĆA</t>
  </si>
  <si>
    <t>Aktivnost A100001 Odgojno i  administrativno tehničko osoblje</t>
  </si>
  <si>
    <t>Kapitalni projekt K100002 Dogradnja Dječjeg vrtića</t>
  </si>
  <si>
    <t>Tekući projekt T100001 Održavanje vrtića</t>
  </si>
  <si>
    <t>GLAVA  02   GRADSKA KNJIŽNICA OROSLAVJE</t>
  </si>
  <si>
    <t>Program 1001 REDOVNA DJELATNOST GRADSKE KNJIŽNICE</t>
  </si>
  <si>
    <t>Aktivnost A100001 Administrativno, stručno osoblje</t>
  </si>
  <si>
    <t>GLAVA  03   OTVORENO UČILIŠTE OROSLAVJE</t>
  </si>
  <si>
    <t>Program 1001 REDOVNA DJELATNOST OTVORENOG UČILIŠTA</t>
  </si>
  <si>
    <t>Članak 4.</t>
  </si>
  <si>
    <t>III     PLAN RAZVOJNIH PROGRAMA</t>
  </si>
  <si>
    <t>PRIKAZ KAPITALNIH PROGRAMA KROZ STRATEŠKE ODREDNICE IZ STRATEGIJE RAZVOJA GRADA</t>
  </si>
  <si>
    <t>U planu kapitalnih razvojnih programa iskazani su ciljevi i prioritetirazvoja Grada Oroslavja koji su povezani s programskom  i organizacijskom klasifikacijom proračuna.</t>
  </si>
  <si>
    <t>RAZDJEL</t>
  </si>
  <si>
    <t>GLAVA</t>
  </si>
  <si>
    <t>PROGRAM/Naziv kapitalnog projekta</t>
  </si>
  <si>
    <t>PLAN 2014.</t>
  </si>
  <si>
    <t>PLAN 2015.</t>
  </si>
  <si>
    <t>PLAN 2016.</t>
  </si>
  <si>
    <t>UKUPNO</t>
  </si>
  <si>
    <t>POKAZATELJ REZULTATA</t>
  </si>
  <si>
    <t>1.</t>
  </si>
  <si>
    <t>CILJ 1.  KONKURENTNO PODUZETNIŠTVO I USLUGE</t>
  </si>
  <si>
    <t xml:space="preserve">1.1. </t>
  </si>
  <si>
    <t>MJERA - Poticanje razvoja malog i srednjeg poduzetništva i ulaganja u gospodarstvo</t>
  </si>
  <si>
    <t>002</t>
  </si>
  <si>
    <t>01</t>
  </si>
  <si>
    <t>Program</t>
  </si>
  <si>
    <t>1004 JAČANJE GOSPODARSTVA</t>
  </si>
  <si>
    <t>Kapitalni projekt</t>
  </si>
  <si>
    <t>K100001 Prostorno planiranje</t>
  </si>
  <si>
    <t>Postotak područja grada pokrivenog prostorno-planskom dokumentacijom</t>
  </si>
  <si>
    <t xml:space="preserve">1.2. </t>
  </si>
  <si>
    <t>MJERA - Razvoj turizma</t>
  </si>
  <si>
    <t>2.</t>
  </si>
  <si>
    <t>CILJ 2.  RAZVOJ LJUDSKIH POTENCIJALA I UNAPREĐENJE KVALITETE ŽIVOTA</t>
  </si>
  <si>
    <t>2.1.</t>
  </si>
  <si>
    <t>MJERA- Obrazovani ljudski potencijal</t>
  </si>
  <si>
    <t>1001 REDOVNA DJELATNOST DJEČJEG VRTIĆA</t>
  </si>
  <si>
    <t xml:space="preserve">povećanje broja djece </t>
  </si>
  <si>
    <t>K100002 Dogradnja Dječjeg vrtića</t>
  </si>
  <si>
    <t>2.2.</t>
  </si>
  <si>
    <t>MJERA- Unapređenje upravljanja lokalnim razvojem</t>
  </si>
  <si>
    <t>1001 PRIPREMA I DONOŠENJE AKATA IZ DJELOKRUGA TIJELA</t>
  </si>
  <si>
    <t>K100001 Informatizacija uprave</t>
  </si>
  <si>
    <t>Postotak uvođenje novih programa (automatizam)</t>
  </si>
  <si>
    <t>K100002 Izgradnja Gradske vijećnice</t>
  </si>
  <si>
    <t>kvadratura uređenosti</t>
  </si>
  <si>
    <t>1002 UPRAVLJANJE IMOVINOM</t>
  </si>
  <si>
    <t>K100001 Nabava opreme za DD i ostale zgrade</t>
  </si>
  <si>
    <t>Broj manifestacija, priredbi održanih u prostoru</t>
  </si>
  <si>
    <t>K100002 Izgradnja i dodatna ulaganja - DD Gornje Oroslavje</t>
  </si>
  <si>
    <t>K100003 Izgradnja i dodatna ulaganja DD Andraševec</t>
  </si>
  <si>
    <t>K100004 Izgradnja i dodatna ulaganja - DD Mokrice</t>
  </si>
  <si>
    <t>K100005 Izgradnja i dodatna ulaganja - DD Slatina</t>
  </si>
  <si>
    <t>K100006 Izgradnja i dodatna ulaganja na ostalim zgradama</t>
  </si>
  <si>
    <t>K100007 Izgradnja i dodatna ulaganja - Stara gradska knjižnica</t>
  </si>
  <si>
    <t>2.3.</t>
  </si>
  <si>
    <t>MJERA- Unapređenje zdravstvene i socijalne zaštite</t>
  </si>
  <si>
    <t>2.4.</t>
  </si>
  <si>
    <t>MJERA- Razvoj športa i rekreacije</t>
  </si>
  <si>
    <t>3.</t>
  </si>
  <si>
    <t>CILJ 3.   OČUVANJE OKOLIŠA, NJEGOVANJE PRIRODNIH I KULTURNIH VRIJEDNOSTI</t>
  </si>
  <si>
    <t>3.1.</t>
  </si>
  <si>
    <t>MJERA- Razvoj komunalne i prometne infrastrukture</t>
  </si>
  <si>
    <t>1003 ORGANIZIRANJE I PROVOĐENJE ZAŠTITE I SPAŠAVANJA</t>
  </si>
  <si>
    <t>K100001 Postava sigurnosnih kamera</t>
  </si>
  <si>
    <t>postotak smanjenja prometnih nezgoda</t>
  </si>
  <si>
    <t>1005 ZAŠTITA OKOLIŠA</t>
  </si>
  <si>
    <t>broj novih korisnika</t>
  </si>
  <si>
    <t>K100002 Nabava komunalne opreme za sakupljanje otpada</t>
  </si>
  <si>
    <t>broj kontejnera, broj korisnika</t>
  </si>
  <si>
    <t>1007 IZGRADNJA OBJEKATA I UREĐAJA KOMUNALNE INFRASTRUKTURE</t>
  </si>
  <si>
    <t>K100001 Izgradnja cesta, nogostupa, parkirališta</t>
  </si>
  <si>
    <t>površina novo izgrađenih cesta, nogostupa</t>
  </si>
  <si>
    <t>K100002 Asfaltiranje cesta - dodatna ulaganja</t>
  </si>
  <si>
    <t>metri novog asfalta</t>
  </si>
  <si>
    <t>K100003 Izgradnja objekata i uređaja odvodnje</t>
  </si>
  <si>
    <t>dužni metri kanalske mreže</t>
  </si>
  <si>
    <t>K100004 Uređenje dječjih igrališta</t>
  </si>
  <si>
    <t>broj djece</t>
  </si>
  <si>
    <t>K100005 Uređenje groblja</t>
  </si>
  <si>
    <t>K100006 Izgradnja radne zone - komunalna infrastruktura</t>
  </si>
  <si>
    <t>Postotak uređenosti komunalne infrastrukture</t>
  </si>
  <si>
    <t>K100007 Izgradnja komunalne infrastrukture novih stambenih zgrada</t>
  </si>
  <si>
    <t>površina uređenosti, broj korisnika</t>
  </si>
  <si>
    <t>K100008 Izgradnja objekata i uređaja  vodoopskrbe</t>
  </si>
  <si>
    <t>pokrivenost grada vodoopskrbom, broj priključaka</t>
  </si>
  <si>
    <t>K100009 Izgradnja javne rasvjete</t>
  </si>
  <si>
    <t>broj novih rasvjetnih mjesta, pokrivenost naseljenih dijelova grada JR</t>
  </si>
  <si>
    <t>K100010 Rekonstrukcija javne rasvjete</t>
  </si>
  <si>
    <t>broj rasvjetnih mjesta</t>
  </si>
  <si>
    <t>Pokrivenost grada autob.stajalištima</t>
  </si>
  <si>
    <t>K100012 Nabava opreme za održavanje parkova i drugih zelenih površina</t>
  </si>
  <si>
    <t>Predviđeni vijek trajanja  strojeva</t>
  </si>
  <si>
    <t>K100013 Otplata kredita za traktor</t>
  </si>
  <si>
    <t>3.2.</t>
  </si>
  <si>
    <t>MJERA- Njegovanje kulturne baštine i razvoj kulture</t>
  </si>
  <si>
    <t>1009 JAVNE POTREBE U KULTURI</t>
  </si>
  <si>
    <t>K100001 Opremanje kino-dvorane</t>
  </si>
  <si>
    <t>Broj dana korištenja u godini</t>
  </si>
  <si>
    <t>K100002 Uređenje parkova - povijesni spomenici</t>
  </si>
  <si>
    <t>uređenost parka ,veličina parka</t>
  </si>
  <si>
    <t xml:space="preserve">4.   </t>
  </si>
  <si>
    <t>CILJ 4.  DRUŠTVENO UKLJUČIVANJE (inkluzija) I RAZVOJ DRUŠTVENE KOHEZIJE</t>
  </si>
  <si>
    <t>4.1.</t>
  </si>
  <si>
    <t>MJERA: Socijalna sigurnost svih građana i građanki i uvažavanje različitosti svakog pojedinca</t>
  </si>
  <si>
    <t xml:space="preserve">a primjenjuje se od 01. siječna 2014. </t>
  </si>
  <si>
    <t>PREDSJEDNIK GRADKOG VIJEĆA</t>
  </si>
  <si>
    <t xml:space="preserve">Stanko Čičko </t>
  </si>
  <si>
    <t>K100003 Nabava kombi vozila</t>
  </si>
  <si>
    <t>K100008 Sufinanciranje sanacije krovišta Općinskog suda u Zlataru</t>
  </si>
  <si>
    <t>K100001 Program poticanja povečanja energetske učinkovitosti</t>
  </si>
  <si>
    <t>K100011 Postava autobusnih stajališta i ostale opreme</t>
  </si>
  <si>
    <t>broj vozila</t>
  </si>
  <si>
    <t>kategorija energetske učinskovitosti</t>
  </si>
  <si>
    <t>15.</t>
  </si>
  <si>
    <t>16.</t>
  </si>
  <si>
    <t>17.</t>
  </si>
  <si>
    <t>18.</t>
  </si>
  <si>
    <t>I IZMJENU PRORAČUNA GRADA ZA 2014. GODINU</t>
  </si>
  <si>
    <t>Kapitalni projekt K100001 Program 1000 solarnih kolektora</t>
  </si>
  <si>
    <t>Korisnik DJEČJI VRTIĆ "CVRKUTIĆ" OROSLAVJE</t>
  </si>
  <si>
    <t>Korisnik GRADSKA KNJIŽNICA OROSLAVJE</t>
  </si>
  <si>
    <t>Korisnik OTVORENO UČILIŠTE OROSLAVJE</t>
  </si>
  <si>
    <t>021-02/13-01/02</t>
  </si>
  <si>
    <t>2113/01-01/01-14-8</t>
  </si>
  <si>
    <t xml:space="preserve">(Službeni glasnik Krapinsko-zagorske županije br. 16/09. i 13/13.) Gradsko vijeće na  8.  sjednici održanoj 30.10.2014. godine </t>
  </si>
  <si>
    <t>Rashodi i izdaci raspoređuju se  po razdjelima, glavama, proračunskim korisnicima po ekonomskoj, funkcijskoj i programskoj klasifikaciji te po izvorima financiranja:</t>
  </si>
  <si>
    <t>Preneseni manjak prihoda iz protekle godine</t>
  </si>
  <si>
    <t>I izmjena i dopuna  proračuna Grada Oroslavja za 2014. stupaju na snagu osmog dana nakon objave u Službenom glasniku KZŽ,</t>
  </si>
  <si>
    <t>Članak 5.</t>
  </si>
  <si>
    <t>30.10.2014.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</si>
</sst>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A0D0A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4" fillId="0" borderId="0" xfId="50" applyFont="1" applyAlignment="1">
      <alignment horizontal="left" vertical="center"/>
      <protection/>
    </xf>
    <xf numFmtId="0" fontId="60" fillId="33" borderId="10" xfId="0" applyFont="1" applyFill="1" applyBorder="1" applyAlignment="1">
      <alignment horizontal="center" wrapText="1"/>
    </xf>
    <xf numFmtId="49" fontId="24" fillId="0" borderId="0" xfId="50" applyNumberFormat="1" applyFont="1" applyAlignment="1">
      <alignment vertical="center"/>
      <protection/>
    </xf>
    <xf numFmtId="0" fontId="24" fillId="0" borderId="0" xfId="50" applyFont="1" applyAlignment="1">
      <alignment vertical="center"/>
      <protection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" fillId="0" borderId="0" xfId="50" applyFont="1" applyAlignment="1">
      <alignment vertical="center"/>
      <protection/>
    </xf>
    <xf numFmtId="0" fontId="3" fillId="0" borderId="0" xfId="50" applyFont="1" applyAlignment="1">
      <alignment horizontal="left" vertical="center"/>
      <protection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>
      <alignment horizontal="left" vertical="center"/>
      <protection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165" fontId="26" fillId="0" borderId="0" xfId="63" applyFont="1" applyAlignment="1">
      <alignment vertical="center"/>
    </xf>
    <xf numFmtId="0" fontId="60" fillId="0" borderId="0" xfId="0" applyFont="1" applyAlignment="1">
      <alignment/>
    </xf>
    <xf numFmtId="0" fontId="5" fillId="34" borderId="0" xfId="50" applyFont="1" applyFill="1" applyAlignment="1">
      <alignment horizontal="center"/>
      <protection/>
    </xf>
    <xf numFmtId="0" fontId="5" fillId="34" borderId="0" xfId="50" applyFont="1" applyFill="1" applyBorder="1" applyAlignment="1">
      <alignment horizontal="left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" fontId="60" fillId="0" borderId="10" xfId="0" applyNumberFormat="1" applyFont="1" applyBorder="1" applyAlignment="1">
      <alignment/>
    </xf>
    <xf numFmtId="0" fontId="5" fillId="34" borderId="0" xfId="50" applyFont="1" applyFill="1">
      <alignment/>
      <protection/>
    </xf>
    <xf numFmtId="0" fontId="60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3" fillId="34" borderId="11" xfId="50" applyFont="1" applyFill="1" applyBorder="1">
      <alignment/>
      <protection/>
    </xf>
    <xf numFmtId="4" fontId="60" fillId="0" borderId="12" xfId="0" applyNumberFormat="1" applyFont="1" applyBorder="1" applyAlignment="1">
      <alignment/>
    </xf>
    <xf numFmtId="4" fontId="60" fillId="0" borderId="11" xfId="0" applyNumberFormat="1" applyFont="1" applyBorder="1" applyAlignment="1">
      <alignment/>
    </xf>
    <xf numFmtId="0" fontId="3" fillId="34" borderId="13" xfId="50" applyFont="1" applyFill="1" applyBorder="1">
      <alignment/>
      <protection/>
    </xf>
    <xf numFmtId="4" fontId="60" fillId="0" borderId="14" xfId="0" applyNumberFormat="1" applyFont="1" applyBorder="1" applyAlignment="1">
      <alignment/>
    </xf>
    <xf numFmtId="4" fontId="60" fillId="0" borderId="13" xfId="0" applyNumberFormat="1" applyFont="1" applyBorder="1" applyAlignment="1">
      <alignment/>
    </xf>
    <xf numFmtId="0" fontId="3" fillId="34" borderId="15" xfId="50" applyFont="1" applyFill="1" applyBorder="1">
      <alignment/>
      <protection/>
    </xf>
    <xf numFmtId="4" fontId="60" fillId="0" borderId="16" xfId="0" applyNumberFormat="1" applyFont="1" applyBorder="1" applyAlignment="1">
      <alignment/>
    </xf>
    <xf numFmtId="4" fontId="60" fillId="0" borderId="15" xfId="0" applyNumberFormat="1" applyFont="1" applyBorder="1" applyAlignment="1">
      <alignment/>
    </xf>
    <xf numFmtId="0" fontId="26" fillId="0" borderId="0" xfId="50" applyFont="1">
      <alignment/>
      <protection/>
    </xf>
    <xf numFmtId="4" fontId="60" fillId="0" borderId="0" xfId="0" applyNumberFormat="1" applyFont="1" applyAlignment="1">
      <alignment/>
    </xf>
    <xf numFmtId="0" fontId="60" fillId="35" borderId="0" xfId="0" applyFont="1" applyFill="1" applyAlignment="1">
      <alignment/>
    </xf>
    <xf numFmtId="0" fontId="63" fillId="36" borderId="0" xfId="0" applyFont="1" applyFill="1" applyAlignment="1">
      <alignment/>
    </xf>
    <xf numFmtId="0" fontId="63" fillId="37" borderId="0" xfId="0" applyFont="1" applyFill="1" applyAlignment="1">
      <alignment horizontal="left" wrapText="1"/>
    </xf>
    <xf numFmtId="0" fontId="63" fillId="37" borderId="0" xfId="0" applyFont="1" applyFill="1" applyAlignment="1">
      <alignment wrapText="1"/>
    </xf>
    <xf numFmtId="4" fontId="63" fillId="37" borderId="0" xfId="0" applyNumberFormat="1" applyFont="1" applyFill="1" applyAlignment="1">
      <alignment wrapText="1"/>
    </xf>
    <xf numFmtId="0" fontId="60" fillId="0" borderId="0" xfId="0" applyFont="1" applyAlignment="1">
      <alignment horizontal="left" wrapText="1"/>
    </xf>
    <xf numFmtId="4" fontId="60" fillId="0" borderId="0" xfId="0" applyNumberFormat="1" applyFont="1" applyAlignment="1">
      <alignment wrapText="1"/>
    </xf>
    <xf numFmtId="0" fontId="61" fillId="0" borderId="0" xfId="0" applyFont="1" applyAlignment="1">
      <alignment horizontal="left" wrapText="1"/>
    </xf>
    <xf numFmtId="4" fontId="61" fillId="0" borderId="0" xfId="0" applyNumberFormat="1" applyFont="1" applyAlignment="1">
      <alignment wrapText="1"/>
    </xf>
    <xf numFmtId="4" fontId="63" fillId="36" borderId="0" xfId="0" applyNumberFormat="1" applyFont="1" applyFill="1" applyAlignment="1">
      <alignment/>
    </xf>
    <xf numFmtId="0" fontId="63" fillId="37" borderId="0" xfId="0" applyFont="1" applyFill="1" applyAlignment="1">
      <alignment/>
    </xf>
    <xf numFmtId="4" fontId="63" fillId="37" borderId="0" xfId="0" applyNumberFormat="1" applyFont="1" applyFill="1" applyAlignment="1">
      <alignment/>
    </xf>
    <xf numFmtId="0" fontId="60" fillId="38" borderId="0" xfId="0" applyFont="1" applyFill="1" applyAlignment="1">
      <alignment/>
    </xf>
    <xf numFmtId="4" fontId="60" fillId="38" borderId="0" xfId="0" applyNumberFormat="1" applyFont="1" applyFill="1" applyAlignment="1">
      <alignment/>
    </xf>
    <xf numFmtId="0" fontId="63" fillId="39" borderId="0" xfId="0" applyFont="1" applyFill="1" applyAlignment="1">
      <alignment/>
    </xf>
    <xf numFmtId="4" fontId="63" fillId="39" borderId="0" xfId="0" applyNumberFormat="1" applyFont="1" applyFill="1" applyAlignment="1">
      <alignment/>
    </xf>
    <xf numFmtId="0" fontId="63" fillId="40" borderId="0" xfId="0" applyFont="1" applyFill="1" applyAlignment="1">
      <alignment/>
    </xf>
    <xf numFmtId="4" fontId="63" fillId="40" borderId="0" xfId="0" applyNumberFormat="1" applyFont="1" applyFill="1" applyAlignment="1">
      <alignment/>
    </xf>
    <xf numFmtId="0" fontId="63" fillId="41" borderId="0" xfId="0" applyFont="1" applyFill="1" applyAlignment="1">
      <alignment/>
    </xf>
    <xf numFmtId="4" fontId="63" fillId="41" borderId="0" xfId="0" applyNumberFormat="1" applyFont="1" applyFill="1" applyAlignment="1">
      <alignment/>
    </xf>
    <xf numFmtId="0" fontId="60" fillId="42" borderId="0" xfId="0" applyFont="1" applyFill="1" applyAlignment="1">
      <alignment/>
    </xf>
    <xf numFmtId="4" fontId="60" fillId="42" borderId="0" xfId="0" applyNumberFormat="1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30" fillId="43" borderId="0" xfId="0" applyFont="1" applyFill="1" applyBorder="1" applyAlignment="1">
      <alignment wrapText="1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0" fontId="3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67" fillId="44" borderId="0" xfId="0" applyFont="1" applyFill="1" applyBorder="1" applyAlignment="1">
      <alignment horizontal="center"/>
    </xf>
    <xf numFmtId="0" fontId="68" fillId="44" borderId="0" xfId="0" applyFont="1" applyFill="1" applyBorder="1" applyAlignment="1">
      <alignment horizontal="left" wrapText="1"/>
    </xf>
    <xf numFmtId="0" fontId="67" fillId="44" borderId="0" xfId="0" applyFont="1" applyFill="1" applyBorder="1" applyAlignment="1">
      <alignment horizontal="center" wrapText="1"/>
    </xf>
    <xf numFmtId="0" fontId="33" fillId="43" borderId="0" xfId="0" applyFont="1" applyFill="1" applyBorder="1" applyAlignment="1">
      <alignment/>
    </xf>
    <xf numFmtId="0" fontId="33" fillId="43" borderId="0" xfId="0" applyFont="1" applyFill="1" applyBorder="1" applyAlignment="1">
      <alignment wrapText="1"/>
    </xf>
    <xf numFmtId="0" fontId="34" fillId="43" borderId="0" xfId="0" applyFont="1" applyFill="1" applyBorder="1" applyAlignment="1">
      <alignment wrapText="1"/>
    </xf>
    <xf numFmtId="43" fontId="38" fillId="43" borderId="0" xfId="0" applyNumberFormat="1" applyFont="1" applyFill="1" applyBorder="1" applyAlignment="1">
      <alignment wrapText="1"/>
    </xf>
    <xf numFmtId="0" fontId="26" fillId="43" borderId="0" xfId="0" applyFont="1" applyFill="1" applyBorder="1" applyAlignment="1">
      <alignment wrapText="1"/>
    </xf>
    <xf numFmtId="0" fontId="33" fillId="14" borderId="0" xfId="0" applyFont="1" applyFill="1" applyBorder="1" applyAlignment="1">
      <alignment/>
    </xf>
    <xf numFmtId="0" fontId="33" fillId="14" borderId="0" xfId="0" applyFont="1" applyFill="1" applyBorder="1" applyAlignment="1">
      <alignment wrapText="1"/>
    </xf>
    <xf numFmtId="0" fontId="26" fillId="14" borderId="0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49" fontId="30" fillId="45" borderId="0" xfId="0" applyNumberFormat="1" applyFont="1" applyFill="1" applyBorder="1" applyAlignment="1">
      <alignment/>
    </xf>
    <xf numFmtId="0" fontId="38" fillId="45" borderId="0" xfId="0" applyFont="1" applyFill="1" applyBorder="1" applyAlignment="1">
      <alignment wrapText="1"/>
    </xf>
    <xf numFmtId="4" fontId="38" fillId="45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4" fontId="38" fillId="0" borderId="0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wrapText="1"/>
    </xf>
    <xf numFmtId="4" fontId="38" fillId="43" borderId="0" xfId="0" applyNumberFormat="1" applyFont="1" applyFill="1" applyBorder="1" applyAlignment="1">
      <alignment wrapText="1"/>
    </xf>
    <xf numFmtId="0" fontId="39" fillId="0" borderId="0" xfId="0" applyFont="1" applyBorder="1" applyAlignment="1">
      <alignment wrapText="1"/>
    </xf>
    <xf numFmtId="0" fontId="33" fillId="0" borderId="0" xfId="0" applyFont="1" applyFill="1" applyBorder="1" applyAlignment="1">
      <alignment/>
    </xf>
    <xf numFmtId="49" fontId="33" fillId="45" borderId="0" xfId="0" applyNumberFormat="1" applyFont="1" applyFill="1" applyBorder="1" applyAlignment="1">
      <alignment/>
    </xf>
    <xf numFmtId="0" fontId="33" fillId="45" borderId="0" xfId="0" applyFont="1" applyFill="1" applyBorder="1" applyAlignment="1">
      <alignment wrapText="1"/>
    </xf>
    <xf numFmtId="0" fontId="26" fillId="43" borderId="0" xfId="0" applyFont="1" applyFill="1" applyBorder="1" applyAlignment="1">
      <alignment/>
    </xf>
    <xf numFmtId="0" fontId="61" fillId="0" borderId="0" xfId="0" applyFont="1" applyAlignment="1">
      <alignment/>
    </xf>
    <xf numFmtId="0" fontId="30" fillId="14" borderId="0" xfId="0" applyFont="1" applyFill="1" applyBorder="1" applyAlignment="1">
      <alignment wrapText="1"/>
    </xf>
    <xf numFmtId="0" fontId="30" fillId="45" borderId="0" xfId="0" applyFont="1" applyFill="1" applyBorder="1" applyAlignment="1">
      <alignment wrapText="1"/>
    </xf>
    <xf numFmtId="0" fontId="39" fillId="43" borderId="0" xfId="0" applyFont="1" applyFill="1" applyBorder="1" applyAlignment="1">
      <alignment wrapText="1"/>
    </xf>
    <xf numFmtId="0" fontId="39" fillId="14" borderId="0" xfId="0" applyFont="1" applyFill="1" applyBorder="1" applyAlignment="1">
      <alignment wrapText="1"/>
    </xf>
    <xf numFmtId="0" fontId="68" fillId="44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69" fillId="0" borderId="0" xfId="0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39" fillId="45" borderId="0" xfId="0" applyFont="1" applyFill="1" applyBorder="1" applyAlignment="1">
      <alignment wrapText="1"/>
    </xf>
    <xf numFmtId="43" fontId="38" fillId="46" borderId="0" xfId="0" applyNumberFormat="1" applyFont="1" applyFill="1" applyBorder="1" applyAlignment="1">
      <alignment wrapText="1"/>
    </xf>
    <xf numFmtId="43" fontId="38" fillId="45" borderId="0" xfId="0" applyNumberFormat="1" applyFont="1" applyFill="1" applyBorder="1" applyAlignment="1">
      <alignment wrapText="1"/>
    </xf>
    <xf numFmtId="43" fontId="38" fillId="0" borderId="0" xfId="0" applyNumberFormat="1" applyFont="1" applyFill="1" applyBorder="1" applyAlignment="1">
      <alignment wrapText="1"/>
    </xf>
    <xf numFmtId="0" fontId="33" fillId="46" borderId="0" xfId="0" applyFont="1" applyFill="1" applyBorder="1" applyAlignment="1">
      <alignment/>
    </xf>
    <xf numFmtId="0" fontId="30" fillId="46" borderId="0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43" fontId="26" fillId="46" borderId="0" xfId="60" applyFont="1" applyFill="1" applyBorder="1" applyAlignment="1">
      <alignment wrapText="1"/>
    </xf>
    <xf numFmtId="0" fontId="39" fillId="46" borderId="0" xfId="0" applyFont="1" applyFill="1" applyBorder="1" applyAlignment="1">
      <alignment wrapText="1"/>
    </xf>
    <xf numFmtId="4" fontId="38" fillId="46" borderId="0" xfId="0" applyNumberFormat="1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0" fillId="47" borderId="0" xfId="0" applyFont="1" applyFill="1" applyAlignment="1">
      <alignment/>
    </xf>
    <xf numFmtId="4" fontId="60" fillId="47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60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4" fillId="0" borderId="0" xfId="50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58" fillId="0" borderId="0" xfId="0" applyFont="1" applyAlignment="1">
      <alignment horizontal="center"/>
    </xf>
    <xf numFmtId="0" fontId="33" fillId="43" borderId="0" xfId="0" applyFont="1" applyFill="1" applyBorder="1" applyAlignment="1">
      <alignment horizontal="lef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  <cellStyle name="Zarez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1</xdr:col>
      <xdr:colOff>714375</xdr:colOff>
      <xdr:row>1</xdr:row>
      <xdr:rowOff>9525</xdr:rowOff>
    </xdr:to>
    <xdr:pic>
      <xdr:nvPicPr>
        <xdr:cNvPr id="1" name="Slika 1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tabSelected="1" workbookViewId="0" topLeftCell="A1">
      <selection activeCell="F7" sqref="F7"/>
    </sheetView>
  </sheetViews>
  <sheetFormatPr defaultColWidth="9.140625" defaultRowHeight="15"/>
  <cols>
    <col min="1" max="1" width="9.140625" style="3" customWidth="1"/>
    <col min="2" max="2" width="60.8515625" style="3" customWidth="1"/>
    <col min="3" max="4" width="15.7109375" style="3" customWidth="1"/>
    <col min="5" max="5" width="12.8515625" style="3" customWidth="1"/>
    <col min="6" max="6" width="15.7109375" style="3" customWidth="1"/>
    <col min="7" max="16384" width="9.140625" style="3" customWidth="1"/>
  </cols>
  <sheetData>
    <row r="1" spans="1:8" ht="36.75" customHeight="1">
      <c r="A1" s="10"/>
      <c r="B1" s="11"/>
      <c r="C1" s="9"/>
      <c r="D1" s="9"/>
      <c r="E1" s="9"/>
      <c r="G1" s="9"/>
      <c r="H1" s="9"/>
    </row>
    <row r="2" spans="1:8" ht="12" customHeight="1">
      <c r="A2" s="12"/>
      <c r="B2" s="12" t="s">
        <v>179</v>
      </c>
      <c r="C2" s="9"/>
      <c r="D2" s="9"/>
      <c r="E2" s="9"/>
      <c r="G2" s="9"/>
      <c r="H2" s="9"/>
    </row>
    <row r="3" spans="1:8" ht="12" customHeight="1">
      <c r="A3" s="6" t="s">
        <v>180</v>
      </c>
      <c r="B3" s="12" t="s">
        <v>181</v>
      </c>
      <c r="C3" s="9"/>
      <c r="D3" s="9"/>
      <c r="E3" s="9"/>
      <c r="G3" s="9"/>
      <c r="H3" s="9"/>
    </row>
    <row r="4" spans="1:8" ht="12" customHeight="1">
      <c r="A4" s="7" t="s">
        <v>182</v>
      </c>
      <c r="B4" s="12" t="s">
        <v>183</v>
      </c>
      <c r="C4" s="9"/>
      <c r="D4" s="9"/>
      <c r="E4" s="9"/>
      <c r="G4" s="9"/>
      <c r="H4" s="9"/>
    </row>
    <row r="5" spans="1:8" ht="12" customHeight="1">
      <c r="A5" s="8" t="s">
        <v>0</v>
      </c>
      <c r="B5" s="9"/>
      <c r="C5" s="9"/>
      <c r="D5" s="9"/>
      <c r="E5" s="9"/>
      <c r="G5" s="9"/>
      <c r="H5" s="9"/>
    </row>
    <row r="6" spans="1:8" ht="12" customHeight="1">
      <c r="A6" s="12" t="s">
        <v>184</v>
      </c>
      <c r="B6" s="12"/>
      <c r="C6" s="9"/>
      <c r="D6" s="9"/>
      <c r="E6" s="9"/>
      <c r="F6" s="9"/>
      <c r="G6" s="9"/>
      <c r="H6" s="9"/>
    </row>
    <row r="7" spans="1:8" ht="12" customHeight="1">
      <c r="A7" s="12" t="s">
        <v>185</v>
      </c>
      <c r="B7" s="12" t="s">
        <v>388</v>
      </c>
      <c r="C7" s="9"/>
      <c r="D7" s="9"/>
      <c r="E7" s="9"/>
      <c r="F7" s="9"/>
      <c r="G7" s="9"/>
      <c r="H7" s="9"/>
    </row>
    <row r="8" spans="1:8" ht="12" customHeight="1">
      <c r="A8" s="12" t="s">
        <v>186</v>
      </c>
      <c r="B8" s="12" t="s">
        <v>389</v>
      </c>
      <c r="C8" s="9"/>
      <c r="D8" s="9"/>
      <c r="E8" s="9"/>
      <c r="F8" s="9"/>
      <c r="G8" s="9"/>
      <c r="H8" s="9"/>
    </row>
    <row r="9" spans="1:8" ht="12" customHeight="1">
      <c r="A9" s="13" t="s">
        <v>187</v>
      </c>
      <c r="B9" s="12" t="s">
        <v>395</v>
      </c>
      <c r="C9" s="9"/>
      <c r="D9" s="9"/>
      <c r="E9" s="9"/>
      <c r="F9" s="9"/>
      <c r="G9" s="9"/>
      <c r="H9" s="9"/>
    </row>
    <row r="10" spans="1:8" ht="12" customHeight="1">
      <c r="A10" s="12"/>
      <c r="B10" s="12" t="s">
        <v>212</v>
      </c>
      <c r="C10" s="9"/>
      <c r="D10" s="9"/>
      <c r="E10" s="9"/>
      <c r="F10" s="9"/>
      <c r="G10" s="9"/>
      <c r="H10" s="9"/>
    </row>
    <row r="11" spans="1:8" ht="12" customHeight="1">
      <c r="A11" s="12" t="s">
        <v>390</v>
      </c>
      <c r="B11" s="12"/>
      <c r="C11" s="9"/>
      <c r="D11" s="9"/>
      <c r="E11" s="9"/>
      <c r="F11" s="9"/>
      <c r="G11" s="9"/>
      <c r="H11" s="9"/>
    </row>
    <row r="12" spans="1:8" ht="12" customHeight="1">
      <c r="A12" s="12" t="s">
        <v>188</v>
      </c>
      <c r="B12" s="12"/>
      <c r="C12" s="9"/>
      <c r="D12" s="9"/>
      <c r="E12" s="9"/>
      <c r="G12" s="9"/>
      <c r="H12" s="9"/>
    </row>
    <row r="13" spans="1:9" ht="21" customHeight="1">
      <c r="A13" s="130" t="s">
        <v>383</v>
      </c>
      <c r="B13" s="130"/>
      <c r="C13" s="130"/>
      <c r="D13" s="130"/>
      <c r="E13" s="130"/>
      <c r="F13" s="130"/>
      <c r="G13" s="14"/>
      <c r="H13" s="14"/>
      <c r="I13" s="9"/>
    </row>
    <row r="14" spans="1:9" ht="8.25" customHeight="1">
      <c r="A14" s="15"/>
      <c r="B14" s="15"/>
      <c r="C14" s="15"/>
      <c r="D14" s="15"/>
      <c r="E14" s="15"/>
      <c r="F14" s="15"/>
      <c r="G14" s="15"/>
      <c r="H14" s="15"/>
      <c r="I14" s="9"/>
    </row>
    <row r="15" spans="1:9" ht="14.25" customHeight="1">
      <c r="A15" s="129" t="s">
        <v>208</v>
      </c>
      <c r="B15" s="129"/>
      <c r="C15" s="129"/>
      <c r="D15" s="129"/>
      <c r="E15" s="129"/>
      <c r="F15" s="129"/>
      <c r="G15" s="15"/>
      <c r="H15" s="15"/>
      <c r="I15" s="9"/>
    </row>
    <row r="16" spans="1:9" ht="14.25" customHeight="1">
      <c r="A16" s="12"/>
      <c r="B16" s="12" t="s">
        <v>189</v>
      </c>
      <c r="C16" s="12"/>
      <c r="D16" s="16"/>
      <c r="E16" s="12"/>
      <c r="F16" s="12"/>
      <c r="G16" s="12"/>
      <c r="H16" s="12"/>
      <c r="I16" s="9"/>
    </row>
    <row r="17" spans="1:6" ht="14.25" customHeight="1">
      <c r="A17" s="4" t="s">
        <v>209</v>
      </c>
      <c r="B17" s="17"/>
      <c r="C17" s="127" t="s">
        <v>202</v>
      </c>
      <c r="D17" s="128" t="s">
        <v>2</v>
      </c>
      <c r="E17" s="128"/>
      <c r="F17" s="127" t="s">
        <v>204</v>
      </c>
    </row>
    <row r="18" spans="1:6" s="2" customFormat="1" ht="14.25" customHeight="1">
      <c r="A18" s="1"/>
      <c r="B18" s="1"/>
      <c r="C18" s="127"/>
      <c r="D18" s="5" t="s">
        <v>203</v>
      </c>
      <c r="E18" s="5" t="s">
        <v>5</v>
      </c>
      <c r="F18" s="127"/>
    </row>
    <row r="19" spans="1:6" ht="14.25" customHeight="1">
      <c r="A19" s="18" t="s">
        <v>190</v>
      </c>
      <c r="B19" s="19" t="s">
        <v>191</v>
      </c>
      <c r="C19" s="17"/>
      <c r="D19" s="17"/>
      <c r="E19" s="17"/>
      <c r="F19" s="17"/>
    </row>
    <row r="20" spans="1:6" ht="14.25" customHeight="1">
      <c r="A20" s="20">
        <v>6</v>
      </c>
      <c r="B20" s="21" t="s">
        <v>152</v>
      </c>
      <c r="C20" s="22">
        <v>14156200</v>
      </c>
      <c r="D20" s="22">
        <v>1135700</v>
      </c>
      <c r="E20" s="22">
        <v>8.02263319252342</v>
      </c>
      <c r="F20" s="22">
        <v>15291900</v>
      </c>
    </row>
    <row r="21" spans="1:6" ht="14.25" customHeight="1">
      <c r="A21" s="20">
        <v>7</v>
      </c>
      <c r="B21" s="21" t="s">
        <v>159</v>
      </c>
      <c r="C21" s="22">
        <v>63000</v>
      </c>
      <c r="D21" s="22">
        <v>-9000</v>
      </c>
      <c r="E21" s="22">
        <v>-14.285714285714299</v>
      </c>
      <c r="F21" s="22">
        <v>54000</v>
      </c>
    </row>
    <row r="22" spans="1:6" ht="14.25" customHeight="1">
      <c r="A22" s="20">
        <v>3</v>
      </c>
      <c r="B22" s="21" t="s">
        <v>161</v>
      </c>
      <c r="C22" s="22">
        <v>8991800</v>
      </c>
      <c r="D22" s="22">
        <v>761400</v>
      </c>
      <c r="E22" s="22">
        <v>8.47</v>
      </c>
      <c r="F22" s="22">
        <v>9753200</v>
      </c>
    </row>
    <row r="23" spans="1:6" ht="14.25" customHeight="1">
      <c r="A23" s="20">
        <v>4</v>
      </c>
      <c r="B23" s="21" t="s">
        <v>171</v>
      </c>
      <c r="C23" s="22">
        <v>3783000</v>
      </c>
      <c r="D23" s="22">
        <v>428500</v>
      </c>
      <c r="E23" s="22">
        <v>11.33</v>
      </c>
      <c r="F23" s="22">
        <v>4211500</v>
      </c>
    </row>
    <row r="24" spans="1:6" ht="14.25" customHeight="1">
      <c r="A24" s="20"/>
      <c r="B24" s="21" t="s">
        <v>192</v>
      </c>
      <c r="C24" s="22">
        <v>1444400</v>
      </c>
      <c r="D24" s="22">
        <v>-63200</v>
      </c>
      <c r="E24" s="22">
        <v>-4.37551924674605</v>
      </c>
      <c r="F24" s="22">
        <v>1381200</v>
      </c>
    </row>
    <row r="25" spans="1:6" ht="14.25" customHeight="1">
      <c r="A25" s="23" t="s">
        <v>193</v>
      </c>
      <c r="B25" s="23" t="s">
        <v>194</v>
      </c>
      <c r="C25" s="17"/>
      <c r="D25" s="17"/>
      <c r="E25" s="17"/>
      <c r="F25" s="17"/>
    </row>
    <row r="26" spans="1:6" ht="14.25" customHeight="1">
      <c r="A26" s="20">
        <v>8</v>
      </c>
      <c r="B26" s="21" t="s">
        <v>175</v>
      </c>
      <c r="C26" s="22">
        <v>0</v>
      </c>
      <c r="D26" s="22">
        <v>122800</v>
      </c>
      <c r="E26" s="22">
        <v>0</v>
      </c>
      <c r="F26" s="22">
        <v>122800</v>
      </c>
    </row>
    <row r="27" spans="1:6" ht="14.25" customHeight="1">
      <c r="A27" s="20">
        <v>5</v>
      </c>
      <c r="B27" s="21" t="s">
        <v>177</v>
      </c>
      <c r="C27" s="22">
        <v>44400</v>
      </c>
      <c r="D27" s="22">
        <v>6400</v>
      </c>
      <c r="E27" s="22">
        <v>14.4144144144144</v>
      </c>
      <c r="F27" s="22">
        <v>50800</v>
      </c>
    </row>
    <row r="28" spans="1:6" ht="14.25" customHeight="1">
      <c r="A28" s="24"/>
      <c r="B28" s="21" t="s">
        <v>195</v>
      </c>
      <c r="C28" s="22">
        <v>-44400</v>
      </c>
      <c r="D28" s="22">
        <v>116400</v>
      </c>
      <c r="E28" s="22">
        <v>-262.162162162162</v>
      </c>
      <c r="F28" s="22">
        <v>72000</v>
      </c>
    </row>
    <row r="29" spans="1:2" ht="14.25" customHeight="1">
      <c r="A29" s="23" t="s">
        <v>196</v>
      </c>
      <c r="B29" s="23" t="s">
        <v>197</v>
      </c>
    </row>
    <row r="30" spans="1:6" ht="14.25" customHeight="1">
      <c r="A30" s="25"/>
      <c r="B30" s="21" t="s">
        <v>198</v>
      </c>
      <c r="C30" s="22">
        <v>-1400000</v>
      </c>
      <c r="D30" s="22">
        <v>-53200</v>
      </c>
      <c r="E30" s="22">
        <v>3.8</v>
      </c>
      <c r="F30" s="22">
        <v>-1453200</v>
      </c>
    </row>
    <row r="31" spans="1:6" ht="14.25" customHeight="1">
      <c r="A31" s="25"/>
      <c r="B31" s="26" t="s">
        <v>199</v>
      </c>
      <c r="C31" s="27"/>
      <c r="D31" s="28"/>
      <c r="E31" s="28"/>
      <c r="F31" s="28"/>
    </row>
    <row r="32" spans="1:6" ht="14.25" customHeight="1">
      <c r="A32" s="25"/>
      <c r="B32" s="29" t="s">
        <v>200</v>
      </c>
      <c r="C32" s="30">
        <f>C24+C28+C30</f>
        <v>0</v>
      </c>
      <c r="D32" s="30">
        <f>D24+D28+D30</f>
        <v>0</v>
      </c>
      <c r="E32" s="30">
        <v>0</v>
      </c>
      <c r="F32" s="31">
        <f>F24+F28+F30</f>
        <v>0</v>
      </c>
    </row>
    <row r="33" spans="1:6" ht="14.25" customHeight="1">
      <c r="A33" s="25"/>
      <c r="B33" s="32" t="s">
        <v>201</v>
      </c>
      <c r="C33" s="33"/>
      <c r="D33" s="34"/>
      <c r="E33" s="34"/>
      <c r="F33" s="34"/>
    </row>
    <row r="34" spans="1:6" ht="14.25" customHeight="1">
      <c r="A34" s="129" t="s">
        <v>207</v>
      </c>
      <c r="B34" s="129"/>
      <c r="C34" s="129"/>
      <c r="D34" s="129"/>
      <c r="E34" s="129"/>
      <c r="F34" s="129"/>
    </row>
    <row r="35" spans="1:6" ht="24.75" customHeight="1">
      <c r="A35" s="35"/>
      <c r="B35" s="35" t="s">
        <v>205</v>
      </c>
      <c r="C35" s="36"/>
      <c r="D35" s="36"/>
      <c r="E35" s="36"/>
      <c r="F35" s="36"/>
    </row>
    <row r="36" spans="1:6" ht="14.25" customHeight="1">
      <c r="A36" s="35" t="s">
        <v>206</v>
      </c>
      <c r="B36" s="35"/>
      <c r="C36" s="36"/>
      <c r="D36" s="36"/>
      <c r="E36" s="36"/>
      <c r="F36" s="36"/>
    </row>
    <row r="37" spans="1:6" ht="11.25" customHeight="1">
      <c r="A37" s="35"/>
      <c r="B37" s="35"/>
      <c r="C37" s="36"/>
      <c r="D37" s="36"/>
      <c r="E37" s="36"/>
      <c r="F37" s="36"/>
    </row>
    <row r="38" spans="1:6" ht="15" customHeight="1">
      <c r="A38" s="37" t="s">
        <v>1</v>
      </c>
      <c r="B38" s="37"/>
      <c r="C38" s="127" t="s">
        <v>202</v>
      </c>
      <c r="D38" s="128" t="s">
        <v>2</v>
      </c>
      <c r="E38" s="128"/>
      <c r="F38" s="127" t="s">
        <v>204</v>
      </c>
    </row>
    <row r="39" spans="1:6" ht="12">
      <c r="A39" s="37" t="s">
        <v>3</v>
      </c>
      <c r="B39" s="37" t="s">
        <v>151</v>
      </c>
      <c r="C39" s="127"/>
      <c r="D39" s="5" t="s">
        <v>203</v>
      </c>
      <c r="E39" s="5" t="s">
        <v>5</v>
      </c>
      <c r="F39" s="127"/>
    </row>
    <row r="40" spans="1:6" ht="12">
      <c r="A40" s="38" t="s">
        <v>149</v>
      </c>
      <c r="B40" s="38"/>
      <c r="C40" s="38"/>
      <c r="D40" s="38"/>
      <c r="E40" s="38"/>
      <c r="F40" s="38"/>
    </row>
    <row r="41" spans="1:6" ht="12">
      <c r="A41" s="39">
        <v>6</v>
      </c>
      <c r="B41" s="40" t="s">
        <v>152</v>
      </c>
      <c r="C41" s="41">
        <v>14156200</v>
      </c>
      <c r="D41" s="41">
        <v>1135700</v>
      </c>
      <c r="E41" s="41">
        <v>8.02263319252342</v>
      </c>
      <c r="F41" s="41">
        <v>15291900</v>
      </c>
    </row>
    <row r="42" spans="1:6" ht="12">
      <c r="A42" s="42">
        <v>61</v>
      </c>
      <c r="B42" s="1" t="s">
        <v>153</v>
      </c>
      <c r="C42" s="43">
        <v>9929100</v>
      </c>
      <c r="D42" s="43">
        <v>1715000</v>
      </c>
      <c r="E42" s="43">
        <v>17.2724617538347</v>
      </c>
      <c r="F42" s="43">
        <v>11644100</v>
      </c>
    </row>
    <row r="43" spans="1:6" ht="12">
      <c r="A43" s="44">
        <v>611</v>
      </c>
      <c r="B43" s="2" t="s">
        <v>7</v>
      </c>
      <c r="C43" s="45">
        <v>7800000</v>
      </c>
      <c r="D43" s="45">
        <v>1700000</v>
      </c>
      <c r="E43" s="45">
        <v>21.794871794871803</v>
      </c>
      <c r="F43" s="45">
        <v>9500000</v>
      </c>
    </row>
    <row r="44" spans="1:6" ht="12">
      <c r="A44" s="44">
        <v>613</v>
      </c>
      <c r="B44" s="2" t="s">
        <v>8</v>
      </c>
      <c r="C44" s="45">
        <v>1944100</v>
      </c>
      <c r="D44" s="45">
        <v>0</v>
      </c>
      <c r="E44" s="45">
        <v>0</v>
      </c>
      <c r="F44" s="45">
        <v>1944100</v>
      </c>
    </row>
    <row r="45" spans="1:6" ht="12">
      <c r="A45" s="44">
        <v>614</v>
      </c>
      <c r="B45" s="2" t="s">
        <v>9</v>
      </c>
      <c r="C45" s="45">
        <v>185000</v>
      </c>
      <c r="D45" s="45">
        <v>15000</v>
      </c>
      <c r="E45" s="45">
        <v>8.10810810810811</v>
      </c>
      <c r="F45" s="45">
        <v>200000</v>
      </c>
    </row>
    <row r="46" spans="1:6" ht="12">
      <c r="A46" s="42">
        <v>63</v>
      </c>
      <c r="B46" s="1" t="s">
        <v>154</v>
      </c>
      <c r="C46" s="43">
        <v>883000</v>
      </c>
      <c r="D46" s="43">
        <v>-226400</v>
      </c>
      <c r="E46" s="43">
        <v>-25.6398640996602</v>
      </c>
      <c r="F46" s="43">
        <v>656600</v>
      </c>
    </row>
    <row r="47" spans="1:6" ht="12">
      <c r="A47" s="44">
        <v>633</v>
      </c>
      <c r="B47" s="2" t="s">
        <v>20</v>
      </c>
      <c r="C47" s="45">
        <v>883000</v>
      </c>
      <c r="D47" s="45">
        <v>-226400</v>
      </c>
      <c r="E47" s="45">
        <v>-25.6398640996602</v>
      </c>
      <c r="F47" s="45">
        <v>656600</v>
      </c>
    </row>
    <row r="48" spans="1:6" ht="12">
      <c r="A48" s="42">
        <v>64</v>
      </c>
      <c r="B48" s="1" t="s">
        <v>155</v>
      </c>
      <c r="C48" s="43">
        <v>542200</v>
      </c>
      <c r="D48" s="43">
        <v>100000</v>
      </c>
      <c r="E48" s="43">
        <v>18.443378827001098</v>
      </c>
      <c r="F48" s="43">
        <v>642200</v>
      </c>
    </row>
    <row r="49" spans="1:6" ht="12">
      <c r="A49" s="44">
        <v>641</v>
      </c>
      <c r="B49" s="2" t="s">
        <v>10</v>
      </c>
      <c r="C49" s="45">
        <v>10600</v>
      </c>
      <c r="D49" s="45">
        <v>0</v>
      </c>
      <c r="E49" s="45">
        <v>0</v>
      </c>
      <c r="F49" s="45">
        <v>10600</v>
      </c>
    </row>
    <row r="50" spans="1:6" ht="12">
      <c r="A50" s="44">
        <v>642</v>
      </c>
      <c r="B50" s="2" t="s">
        <v>11</v>
      </c>
      <c r="C50" s="45">
        <v>531600</v>
      </c>
      <c r="D50" s="45">
        <v>100000</v>
      </c>
      <c r="E50" s="45">
        <v>18.811136192625998</v>
      </c>
      <c r="F50" s="45">
        <v>631600</v>
      </c>
    </row>
    <row r="51" spans="1:6" ht="24">
      <c r="A51" s="42">
        <v>65</v>
      </c>
      <c r="B51" s="1" t="s">
        <v>156</v>
      </c>
      <c r="C51" s="43">
        <v>2561900</v>
      </c>
      <c r="D51" s="43">
        <v>-432300</v>
      </c>
      <c r="E51" s="43">
        <v>-16.8741949334478</v>
      </c>
      <c r="F51" s="43">
        <v>2129600</v>
      </c>
    </row>
    <row r="52" spans="1:6" ht="12">
      <c r="A52" s="44">
        <v>651</v>
      </c>
      <c r="B52" s="2" t="s">
        <v>12</v>
      </c>
      <c r="C52" s="45">
        <v>66000</v>
      </c>
      <c r="D52" s="45">
        <v>0</v>
      </c>
      <c r="E52" s="45">
        <v>0</v>
      </c>
      <c r="F52" s="45">
        <v>66000</v>
      </c>
    </row>
    <row r="53" spans="1:6" ht="12">
      <c r="A53" s="44">
        <v>652</v>
      </c>
      <c r="B53" s="2" t="s">
        <v>15</v>
      </c>
      <c r="C53" s="45">
        <v>70000</v>
      </c>
      <c r="D53" s="45">
        <v>-32000</v>
      </c>
      <c r="E53" s="45">
        <v>-45.7142857142857</v>
      </c>
      <c r="F53" s="45">
        <v>38000</v>
      </c>
    </row>
    <row r="54" spans="1:6" ht="12">
      <c r="A54" s="44">
        <v>653</v>
      </c>
      <c r="B54" s="2" t="s">
        <v>16</v>
      </c>
      <c r="C54" s="45">
        <v>2425900</v>
      </c>
      <c r="D54" s="45">
        <v>-400300</v>
      </c>
      <c r="E54" s="45">
        <v>-16.5010923780865</v>
      </c>
      <c r="F54" s="45">
        <v>2025600</v>
      </c>
    </row>
    <row r="55" spans="1:6" ht="12">
      <c r="A55" s="42">
        <v>66</v>
      </c>
      <c r="B55" s="1" t="s">
        <v>157</v>
      </c>
      <c r="C55" s="43">
        <v>70000</v>
      </c>
      <c r="D55" s="43">
        <v>-4000</v>
      </c>
      <c r="E55" s="43">
        <v>-5.71428571428571</v>
      </c>
      <c r="F55" s="43">
        <v>66000</v>
      </c>
    </row>
    <row r="56" spans="1:6" ht="12">
      <c r="A56" s="44">
        <v>663</v>
      </c>
      <c r="B56" s="2" t="s">
        <v>27</v>
      </c>
      <c r="C56" s="45">
        <v>70000</v>
      </c>
      <c r="D56" s="45">
        <v>-4000</v>
      </c>
      <c r="E56" s="45">
        <v>-5.71428571428571</v>
      </c>
      <c r="F56" s="45">
        <v>66000</v>
      </c>
    </row>
    <row r="57" spans="1:6" ht="12">
      <c r="A57" s="42">
        <v>68</v>
      </c>
      <c r="B57" s="1" t="s">
        <v>158</v>
      </c>
      <c r="C57" s="43">
        <v>170000</v>
      </c>
      <c r="D57" s="43">
        <v>-16600</v>
      </c>
      <c r="E57" s="43">
        <v>-9.76470588235294</v>
      </c>
      <c r="F57" s="43">
        <v>153400</v>
      </c>
    </row>
    <row r="58" spans="1:6" ht="12">
      <c r="A58" s="44">
        <v>683</v>
      </c>
      <c r="B58" s="2" t="s">
        <v>13</v>
      </c>
      <c r="C58" s="45">
        <v>170000</v>
      </c>
      <c r="D58" s="45">
        <v>-16600</v>
      </c>
      <c r="E58" s="45">
        <v>-9.76470588235294</v>
      </c>
      <c r="F58" s="45">
        <v>153400</v>
      </c>
    </row>
    <row r="59" spans="1:6" ht="12">
      <c r="A59" s="39">
        <v>7</v>
      </c>
      <c r="B59" s="40" t="s">
        <v>159</v>
      </c>
      <c r="C59" s="41">
        <v>63000</v>
      </c>
      <c r="D59" s="41">
        <v>-9000</v>
      </c>
      <c r="E59" s="41">
        <v>-14.285714285714299</v>
      </c>
      <c r="F59" s="41">
        <v>54000</v>
      </c>
    </row>
    <row r="60" spans="1:6" ht="12">
      <c r="A60" s="42">
        <v>72</v>
      </c>
      <c r="B60" s="1" t="s">
        <v>160</v>
      </c>
      <c r="C60" s="43">
        <v>63000</v>
      </c>
      <c r="D60" s="43">
        <v>-9000</v>
      </c>
      <c r="E60" s="43">
        <v>-14.285714285714299</v>
      </c>
      <c r="F60" s="43">
        <v>54000</v>
      </c>
    </row>
    <row r="61" spans="1:6" ht="12">
      <c r="A61" s="44">
        <v>721</v>
      </c>
      <c r="B61" s="2" t="s">
        <v>32</v>
      </c>
      <c r="C61" s="45">
        <v>63000</v>
      </c>
      <c r="D61" s="45">
        <v>-9000</v>
      </c>
      <c r="E61" s="45">
        <v>-14.285714285714299</v>
      </c>
      <c r="F61" s="45">
        <v>54000</v>
      </c>
    </row>
    <row r="62" spans="1:6" ht="12">
      <c r="A62" s="39">
        <v>3</v>
      </c>
      <c r="B62" s="40" t="s">
        <v>161</v>
      </c>
      <c r="C62" s="41">
        <v>8991800</v>
      </c>
      <c r="D62" s="41">
        <v>761400</v>
      </c>
      <c r="E62" s="41">
        <v>8.46771502924887</v>
      </c>
      <c r="F62" s="41">
        <v>9753200</v>
      </c>
    </row>
    <row r="63" spans="1:6" ht="12">
      <c r="A63" s="42">
        <v>31</v>
      </c>
      <c r="B63" s="1" t="s">
        <v>162</v>
      </c>
      <c r="C63" s="43">
        <v>2684100</v>
      </c>
      <c r="D63" s="43">
        <v>-280600</v>
      </c>
      <c r="E63" s="43">
        <v>-10.4541559554413</v>
      </c>
      <c r="F63" s="43">
        <v>2403500</v>
      </c>
    </row>
    <row r="64" spans="1:6" ht="12">
      <c r="A64" s="44">
        <v>311</v>
      </c>
      <c r="B64" s="2" t="s">
        <v>53</v>
      </c>
      <c r="C64" s="45">
        <v>2386000</v>
      </c>
      <c r="D64" s="45">
        <v>-238500</v>
      </c>
      <c r="E64" s="45">
        <v>-9.99580888516345</v>
      </c>
      <c r="F64" s="45">
        <v>2147500</v>
      </c>
    </row>
    <row r="65" spans="1:6" ht="12">
      <c r="A65" s="44">
        <v>312</v>
      </c>
      <c r="B65" s="2" t="s">
        <v>54</v>
      </c>
      <c r="C65" s="45">
        <v>53700</v>
      </c>
      <c r="D65" s="45">
        <v>-14700</v>
      </c>
      <c r="E65" s="45">
        <v>-27.3743016759777</v>
      </c>
      <c r="F65" s="45">
        <v>39000</v>
      </c>
    </row>
    <row r="66" spans="1:6" ht="12">
      <c r="A66" s="44">
        <v>313</v>
      </c>
      <c r="B66" s="2" t="s">
        <v>55</v>
      </c>
      <c r="C66" s="45">
        <v>244400</v>
      </c>
      <c r="D66" s="45">
        <v>-27400</v>
      </c>
      <c r="E66" s="45">
        <v>-11.2111292962357</v>
      </c>
      <c r="F66" s="45">
        <v>217000</v>
      </c>
    </row>
    <row r="67" spans="1:6" ht="12">
      <c r="A67" s="42">
        <v>32</v>
      </c>
      <c r="B67" s="1" t="s">
        <v>163</v>
      </c>
      <c r="C67" s="43">
        <v>3092400</v>
      </c>
      <c r="D67" s="43">
        <v>415000</v>
      </c>
      <c r="E67" s="43">
        <v>13.4199974130125</v>
      </c>
      <c r="F67" s="43">
        <v>3507400</v>
      </c>
    </row>
    <row r="68" spans="1:6" ht="12">
      <c r="A68" s="44">
        <v>321</v>
      </c>
      <c r="B68" s="2" t="s">
        <v>56</v>
      </c>
      <c r="C68" s="45">
        <v>110400</v>
      </c>
      <c r="D68" s="45">
        <v>-43900</v>
      </c>
      <c r="E68" s="45">
        <v>-39.7644927536232</v>
      </c>
      <c r="F68" s="45">
        <v>66500</v>
      </c>
    </row>
    <row r="69" spans="1:6" ht="12">
      <c r="A69" s="44">
        <v>322</v>
      </c>
      <c r="B69" s="2" t="s">
        <v>57</v>
      </c>
      <c r="C69" s="45">
        <v>1005200</v>
      </c>
      <c r="D69" s="45">
        <v>-135000</v>
      </c>
      <c r="E69" s="45">
        <v>-13.4301631516116</v>
      </c>
      <c r="F69" s="45">
        <v>870200</v>
      </c>
    </row>
    <row r="70" spans="1:6" ht="12">
      <c r="A70" s="44">
        <v>323</v>
      </c>
      <c r="B70" s="2" t="s">
        <v>41</v>
      </c>
      <c r="C70" s="45">
        <v>1714900</v>
      </c>
      <c r="D70" s="45">
        <v>598000</v>
      </c>
      <c r="E70" s="45">
        <v>34.8708379497347</v>
      </c>
      <c r="F70" s="45">
        <v>2312900</v>
      </c>
    </row>
    <row r="71" spans="1:6" ht="12">
      <c r="A71" s="44">
        <v>324</v>
      </c>
      <c r="B71" s="2" t="s">
        <v>69</v>
      </c>
      <c r="C71" s="45">
        <v>20000</v>
      </c>
      <c r="D71" s="45">
        <v>-12000</v>
      </c>
      <c r="E71" s="45">
        <v>-60</v>
      </c>
      <c r="F71" s="45">
        <v>8000</v>
      </c>
    </row>
    <row r="72" spans="1:6" ht="12">
      <c r="A72" s="44">
        <v>329</v>
      </c>
      <c r="B72" s="2" t="s">
        <v>42</v>
      </c>
      <c r="C72" s="45">
        <v>241900</v>
      </c>
      <c r="D72" s="45">
        <v>7900</v>
      </c>
      <c r="E72" s="45">
        <v>3.26581231914014</v>
      </c>
      <c r="F72" s="45">
        <v>249800</v>
      </c>
    </row>
    <row r="73" spans="1:6" ht="12">
      <c r="A73" s="42">
        <v>34</v>
      </c>
      <c r="B73" s="1" t="s">
        <v>164</v>
      </c>
      <c r="C73" s="43">
        <v>97500</v>
      </c>
      <c r="D73" s="43">
        <v>47600</v>
      </c>
      <c r="E73" s="43">
        <v>48.8205128205128</v>
      </c>
      <c r="F73" s="43">
        <v>145100</v>
      </c>
    </row>
    <row r="74" spans="1:6" ht="12">
      <c r="A74" s="44">
        <v>342</v>
      </c>
      <c r="B74" s="2" t="s">
        <v>65</v>
      </c>
      <c r="C74" s="45">
        <v>13500</v>
      </c>
      <c r="D74" s="45">
        <v>600</v>
      </c>
      <c r="E74" s="45">
        <v>4.44444444444444</v>
      </c>
      <c r="F74" s="45">
        <v>14100</v>
      </c>
    </row>
    <row r="75" spans="1:6" ht="12">
      <c r="A75" s="44">
        <v>343</v>
      </c>
      <c r="B75" s="2" t="s">
        <v>43</v>
      </c>
      <c r="C75" s="45">
        <v>84000</v>
      </c>
      <c r="D75" s="45">
        <v>47000</v>
      </c>
      <c r="E75" s="45">
        <v>55.952380952381</v>
      </c>
      <c r="F75" s="45">
        <v>131000</v>
      </c>
    </row>
    <row r="76" spans="1:6" ht="12">
      <c r="A76" s="42">
        <v>35</v>
      </c>
      <c r="B76" s="1" t="s">
        <v>165</v>
      </c>
      <c r="C76" s="43">
        <v>185900</v>
      </c>
      <c r="D76" s="43">
        <v>124100</v>
      </c>
      <c r="E76" s="43">
        <v>66.7563206024744</v>
      </c>
      <c r="F76" s="43">
        <v>310000</v>
      </c>
    </row>
    <row r="77" spans="1:6" ht="24">
      <c r="A77" s="44">
        <v>352</v>
      </c>
      <c r="B77" s="2" t="s">
        <v>104</v>
      </c>
      <c r="C77" s="45">
        <v>185900</v>
      </c>
      <c r="D77" s="45">
        <v>124100</v>
      </c>
      <c r="E77" s="45">
        <v>66.7563206024744</v>
      </c>
      <c r="F77" s="45">
        <v>310000</v>
      </c>
    </row>
    <row r="78" spans="1:6" ht="12">
      <c r="A78" s="42">
        <v>36</v>
      </c>
      <c r="B78" s="1" t="s">
        <v>166</v>
      </c>
      <c r="C78" s="43">
        <v>353000</v>
      </c>
      <c r="D78" s="43">
        <v>322000</v>
      </c>
      <c r="E78" s="43">
        <v>91.2181303116147</v>
      </c>
      <c r="F78" s="43">
        <v>675000</v>
      </c>
    </row>
    <row r="79" spans="1:6" ht="12" customHeight="1">
      <c r="A79" s="44">
        <v>363</v>
      </c>
      <c r="B79" s="2" t="s">
        <v>87</v>
      </c>
      <c r="C79" s="45">
        <v>353000</v>
      </c>
      <c r="D79" s="45">
        <v>322000</v>
      </c>
      <c r="E79" s="45">
        <v>91.2181303116147</v>
      </c>
      <c r="F79" s="45">
        <v>675000</v>
      </c>
    </row>
    <row r="80" spans="1:6" ht="12">
      <c r="A80" s="42">
        <v>37</v>
      </c>
      <c r="B80" s="1" t="s">
        <v>167</v>
      </c>
      <c r="C80" s="43">
        <v>1122500</v>
      </c>
      <c r="D80" s="43">
        <v>43800</v>
      </c>
      <c r="E80" s="43">
        <v>3.90200445434298</v>
      </c>
      <c r="F80" s="43">
        <v>1166300</v>
      </c>
    </row>
    <row r="81" spans="1:6" ht="12">
      <c r="A81" s="44">
        <v>372</v>
      </c>
      <c r="B81" s="2" t="s">
        <v>168</v>
      </c>
      <c r="C81" s="45">
        <v>1122500</v>
      </c>
      <c r="D81" s="45">
        <v>43800</v>
      </c>
      <c r="E81" s="45">
        <v>3.90200445434298</v>
      </c>
      <c r="F81" s="45">
        <v>1166300</v>
      </c>
    </row>
    <row r="82" spans="1:6" ht="12">
      <c r="A82" s="42">
        <v>38</v>
      </c>
      <c r="B82" s="1" t="s">
        <v>169</v>
      </c>
      <c r="C82" s="43">
        <v>1456400</v>
      </c>
      <c r="D82" s="43">
        <v>89500</v>
      </c>
      <c r="E82" s="43">
        <v>6.14528975556166</v>
      </c>
      <c r="F82" s="43">
        <v>1545900</v>
      </c>
    </row>
    <row r="83" spans="1:6" ht="12">
      <c r="A83" s="44">
        <v>381</v>
      </c>
      <c r="B83" s="2" t="s">
        <v>46</v>
      </c>
      <c r="C83" s="45">
        <v>1307000</v>
      </c>
      <c r="D83" s="45">
        <v>199500</v>
      </c>
      <c r="E83" s="45">
        <v>15.263963274674799</v>
      </c>
      <c r="F83" s="45">
        <v>1506500</v>
      </c>
    </row>
    <row r="84" spans="1:6" ht="12">
      <c r="A84" s="44">
        <v>383</v>
      </c>
      <c r="B84" s="2" t="s">
        <v>170</v>
      </c>
      <c r="C84" s="45">
        <v>29400</v>
      </c>
      <c r="D84" s="45">
        <v>10000</v>
      </c>
      <c r="E84" s="45">
        <v>34.0136054421769</v>
      </c>
      <c r="F84" s="45">
        <v>39400</v>
      </c>
    </row>
    <row r="85" spans="1:6" ht="12">
      <c r="A85" s="44">
        <v>386</v>
      </c>
      <c r="B85" s="2" t="s">
        <v>140</v>
      </c>
      <c r="C85" s="45">
        <v>120000</v>
      </c>
      <c r="D85" s="45">
        <v>-120000</v>
      </c>
      <c r="E85" s="45">
        <v>-100</v>
      </c>
      <c r="F85" s="45">
        <v>0</v>
      </c>
    </row>
    <row r="86" spans="1:6" ht="12">
      <c r="A86" s="39">
        <v>4</v>
      </c>
      <c r="B86" s="40" t="s">
        <v>171</v>
      </c>
      <c r="C86" s="41">
        <v>3783000</v>
      </c>
      <c r="D86" s="41">
        <v>428500</v>
      </c>
      <c r="E86" s="41">
        <v>11.3269891620407</v>
      </c>
      <c r="F86" s="41">
        <v>4211500</v>
      </c>
    </row>
    <row r="87" spans="1:6" ht="12">
      <c r="A87" s="42">
        <v>42</v>
      </c>
      <c r="B87" s="1" t="s">
        <v>172</v>
      </c>
      <c r="C87" s="43">
        <v>3035000</v>
      </c>
      <c r="D87" s="43">
        <v>-503500</v>
      </c>
      <c r="E87" s="43">
        <v>-16.589785831960498</v>
      </c>
      <c r="F87" s="43">
        <v>2531500</v>
      </c>
    </row>
    <row r="88" spans="1:6" ht="12">
      <c r="A88" s="44">
        <v>421</v>
      </c>
      <c r="B88" s="2" t="s">
        <v>118</v>
      </c>
      <c r="C88" s="45">
        <v>2524000</v>
      </c>
      <c r="D88" s="45">
        <v>-569000</v>
      </c>
      <c r="E88" s="45">
        <v>-22.5435816164818</v>
      </c>
      <c r="F88" s="45">
        <v>1955000</v>
      </c>
    </row>
    <row r="89" spans="1:6" ht="12">
      <c r="A89" s="44">
        <v>422</v>
      </c>
      <c r="B89" s="2" t="s">
        <v>60</v>
      </c>
      <c r="C89" s="45">
        <v>235000</v>
      </c>
      <c r="D89" s="45">
        <v>-44000</v>
      </c>
      <c r="E89" s="45">
        <v>-18.7234042553192</v>
      </c>
      <c r="F89" s="45">
        <v>191000</v>
      </c>
    </row>
    <row r="90" spans="1:6" ht="12">
      <c r="A90" s="44">
        <v>423</v>
      </c>
      <c r="B90" s="2" t="s">
        <v>66</v>
      </c>
      <c r="C90" s="45">
        <v>0</v>
      </c>
      <c r="D90" s="45">
        <v>153500</v>
      </c>
      <c r="E90" s="45">
        <v>0</v>
      </c>
      <c r="F90" s="45">
        <v>153500</v>
      </c>
    </row>
    <row r="91" spans="1:6" ht="12">
      <c r="A91" s="44">
        <v>424</v>
      </c>
      <c r="B91" s="2" t="s">
        <v>173</v>
      </c>
      <c r="C91" s="45">
        <v>26000</v>
      </c>
      <c r="D91" s="45">
        <v>26000</v>
      </c>
      <c r="E91" s="45">
        <v>100</v>
      </c>
      <c r="F91" s="45">
        <v>52000</v>
      </c>
    </row>
    <row r="92" spans="1:6" ht="12">
      <c r="A92" s="44">
        <v>426</v>
      </c>
      <c r="B92" s="2" t="s">
        <v>61</v>
      </c>
      <c r="C92" s="45">
        <v>250000</v>
      </c>
      <c r="D92" s="45">
        <v>-70000</v>
      </c>
      <c r="E92" s="45">
        <v>-28</v>
      </c>
      <c r="F92" s="45">
        <v>180000</v>
      </c>
    </row>
    <row r="93" spans="1:6" ht="12">
      <c r="A93" s="42">
        <v>45</v>
      </c>
      <c r="B93" s="1" t="s">
        <v>174</v>
      </c>
      <c r="C93" s="43">
        <v>748000</v>
      </c>
      <c r="D93" s="43">
        <v>932000</v>
      </c>
      <c r="E93" s="43">
        <v>124.59893048128299</v>
      </c>
      <c r="F93" s="43">
        <v>1680000</v>
      </c>
    </row>
    <row r="94" spans="1:6" ht="12">
      <c r="A94" s="44">
        <v>451</v>
      </c>
      <c r="B94" s="2" t="s">
        <v>80</v>
      </c>
      <c r="C94" s="45">
        <v>748000</v>
      </c>
      <c r="D94" s="45">
        <v>932000</v>
      </c>
      <c r="E94" s="45">
        <v>124.59893048128299</v>
      </c>
      <c r="F94" s="45">
        <v>1680000</v>
      </c>
    </row>
    <row r="95" spans="1:6" ht="12">
      <c r="A95" s="44">
        <v>452</v>
      </c>
      <c r="B95" s="2" t="s">
        <v>143</v>
      </c>
      <c r="C95" s="45">
        <v>0</v>
      </c>
      <c r="D95" s="45">
        <v>0</v>
      </c>
      <c r="E95" s="45">
        <v>0</v>
      </c>
      <c r="F95" s="45">
        <v>0</v>
      </c>
    </row>
    <row r="96" spans="1:6" ht="12">
      <c r="A96" s="44"/>
      <c r="B96" s="2"/>
      <c r="C96" s="45"/>
      <c r="D96" s="45"/>
      <c r="E96" s="45"/>
      <c r="F96" s="45"/>
    </row>
    <row r="97" spans="1:6" ht="12">
      <c r="A97" s="38" t="s">
        <v>150</v>
      </c>
      <c r="B97" s="38"/>
      <c r="C97" s="38"/>
      <c r="D97" s="38"/>
      <c r="E97" s="38"/>
      <c r="F97" s="38"/>
    </row>
    <row r="98" spans="1:6" ht="12">
      <c r="A98" s="39">
        <v>8</v>
      </c>
      <c r="B98" s="40" t="s">
        <v>175</v>
      </c>
      <c r="C98" s="41">
        <v>0</v>
      </c>
      <c r="D98" s="41">
        <v>122800</v>
      </c>
      <c r="E98" s="41">
        <v>0</v>
      </c>
      <c r="F98" s="41">
        <v>122800</v>
      </c>
    </row>
    <row r="99" spans="1:6" ht="12">
      <c r="A99" s="42">
        <v>84</v>
      </c>
      <c r="B99" s="1" t="s">
        <v>176</v>
      </c>
      <c r="C99" s="43">
        <v>0</v>
      </c>
      <c r="D99" s="43">
        <v>122800</v>
      </c>
      <c r="E99" s="43">
        <v>0</v>
      </c>
      <c r="F99" s="43">
        <v>122800</v>
      </c>
    </row>
    <row r="100" spans="1:6" ht="12">
      <c r="A100" s="44">
        <v>845</v>
      </c>
      <c r="B100" s="2" t="s">
        <v>34</v>
      </c>
      <c r="C100" s="45">
        <v>0</v>
      </c>
      <c r="D100" s="45">
        <v>122800</v>
      </c>
      <c r="E100" s="45">
        <v>0</v>
      </c>
      <c r="F100" s="45">
        <v>122800</v>
      </c>
    </row>
    <row r="101" spans="1:6" ht="12">
      <c r="A101" s="39">
        <v>5</v>
      </c>
      <c r="B101" s="40" t="s">
        <v>177</v>
      </c>
      <c r="C101" s="41">
        <v>44400</v>
      </c>
      <c r="D101" s="41">
        <v>6400</v>
      </c>
      <c r="E101" s="41">
        <v>14.4144144144144</v>
      </c>
      <c r="F101" s="41">
        <v>50800</v>
      </c>
    </row>
    <row r="102" spans="1:6" ht="12">
      <c r="A102" s="42">
        <v>54</v>
      </c>
      <c r="B102" s="1" t="s">
        <v>178</v>
      </c>
      <c r="C102" s="43">
        <v>44400</v>
      </c>
      <c r="D102" s="43">
        <v>6400</v>
      </c>
      <c r="E102" s="43">
        <v>14.4144144144144</v>
      </c>
      <c r="F102" s="43">
        <v>50800</v>
      </c>
    </row>
    <row r="103" spans="1:6" ht="24">
      <c r="A103" s="44">
        <v>545</v>
      </c>
      <c r="B103" s="2" t="s">
        <v>63</v>
      </c>
      <c r="C103" s="45">
        <v>44400</v>
      </c>
      <c r="D103" s="45">
        <v>6400</v>
      </c>
      <c r="E103" s="45">
        <v>14.4144144144144</v>
      </c>
      <c r="F103" s="45">
        <v>50800</v>
      </c>
    </row>
    <row r="104" spans="1:6" s="97" customFormat="1" ht="12">
      <c r="A104" s="44"/>
      <c r="B104" s="2"/>
      <c r="C104" s="45"/>
      <c r="D104" s="45"/>
      <c r="E104" s="45"/>
      <c r="F104" s="45"/>
    </row>
    <row r="105" spans="1:6" ht="12">
      <c r="A105" s="44"/>
      <c r="B105" s="2"/>
      <c r="C105" s="45"/>
      <c r="D105" s="45"/>
      <c r="E105" s="45"/>
      <c r="F105" s="45"/>
    </row>
    <row r="106" spans="1:6" ht="12">
      <c r="A106" s="129" t="s">
        <v>211</v>
      </c>
      <c r="B106" s="129"/>
      <c r="C106" s="129"/>
      <c r="D106" s="129"/>
      <c r="E106" s="129"/>
      <c r="F106" s="129"/>
    </row>
    <row r="107" ht="12">
      <c r="A107" s="97" t="s">
        <v>391</v>
      </c>
    </row>
    <row r="108" s="60" customFormat="1" ht="18.75">
      <c r="A108" s="59" t="s">
        <v>210</v>
      </c>
    </row>
    <row r="109" spans="1:6" ht="15" customHeight="1">
      <c r="A109" s="37" t="s">
        <v>1</v>
      </c>
      <c r="B109" s="37"/>
      <c r="C109" s="127" t="s">
        <v>202</v>
      </c>
      <c r="D109" s="128" t="s">
        <v>2</v>
      </c>
      <c r="E109" s="128"/>
      <c r="F109" s="127" t="s">
        <v>204</v>
      </c>
    </row>
    <row r="110" spans="1:6" ht="12">
      <c r="A110" s="37" t="s">
        <v>3</v>
      </c>
      <c r="B110" s="37" t="s">
        <v>4</v>
      </c>
      <c r="C110" s="127"/>
      <c r="D110" s="5" t="s">
        <v>203</v>
      </c>
      <c r="E110" s="5" t="s">
        <v>5</v>
      </c>
      <c r="F110" s="127"/>
    </row>
    <row r="111" spans="1:6" s="2" customFormat="1" ht="16.5" customHeight="1">
      <c r="A111" s="44">
        <v>922</v>
      </c>
      <c r="B111" s="2" t="s">
        <v>392</v>
      </c>
      <c r="C111" s="45">
        <v>1400000</v>
      </c>
      <c r="D111" s="45">
        <v>53200</v>
      </c>
      <c r="E111" s="45">
        <v>3.8</v>
      </c>
      <c r="F111" s="45">
        <v>1453200</v>
      </c>
    </row>
    <row r="112" spans="1:6" ht="12">
      <c r="A112" s="38" t="s">
        <v>35</v>
      </c>
      <c r="B112" s="38"/>
      <c r="C112" s="46">
        <v>12819200</v>
      </c>
      <c r="D112" s="46">
        <v>1196300</v>
      </c>
      <c r="E112" s="46">
        <v>9.33209560659011</v>
      </c>
      <c r="F112" s="46">
        <v>14015500</v>
      </c>
    </row>
    <row r="113" spans="1:6" ht="12">
      <c r="A113" s="47" t="s">
        <v>36</v>
      </c>
      <c r="B113" s="47"/>
      <c r="C113" s="48">
        <v>255000</v>
      </c>
      <c r="D113" s="48">
        <v>59500</v>
      </c>
      <c r="E113" s="48">
        <v>23.3333333333333</v>
      </c>
      <c r="F113" s="48">
        <v>314500</v>
      </c>
    </row>
    <row r="114" spans="1:6" ht="12">
      <c r="A114" s="51" t="s">
        <v>37</v>
      </c>
      <c r="B114" s="51"/>
      <c r="C114" s="52">
        <v>255000</v>
      </c>
      <c r="D114" s="52">
        <v>59500</v>
      </c>
      <c r="E114" s="52">
        <v>23.3333333333333</v>
      </c>
      <c r="F114" s="52">
        <v>314500</v>
      </c>
    </row>
    <row r="115" spans="1:6" s="2" customFormat="1" ht="12">
      <c r="A115" s="57" t="s">
        <v>40</v>
      </c>
      <c r="B115" s="57"/>
      <c r="C115" s="58">
        <v>215000</v>
      </c>
      <c r="D115" s="58">
        <v>59500</v>
      </c>
      <c r="E115" s="58">
        <v>27.674418604651198</v>
      </c>
      <c r="F115" s="58">
        <v>274500</v>
      </c>
    </row>
    <row r="116" spans="1:6" s="2" customFormat="1" ht="12">
      <c r="A116" s="53" t="s">
        <v>38</v>
      </c>
      <c r="B116" s="53"/>
      <c r="C116" s="54">
        <v>215000</v>
      </c>
      <c r="D116" s="54">
        <v>59500</v>
      </c>
      <c r="E116" s="54">
        <v>27.674418604651198</v>
      </c>
      <c r="F116" s="54">
        <v>274500</v>
      </c>
    </row>
    <row r="117" spans="1:6" s="2" customFormat="1" ht="12">
      <c r="A117" s="55" t="s">
        <v>39</v>
      </c>
      <c r="B117" s="55"/>
      <c r="C117" s="56">
        <v>215000</v>
      </c>
      <c r="D117" s="56">
        <v>59500</v>
      </c>
      <c r="E117" s="56">
        <v>27.674418604651198</v>
      </c>
      <c r="F117" s="56">
        <v>274500</v>
      </c>
    </row>
    <row r="118" spans="1:6" s="2" customFormat="1" ht="12">
      <c r="A118" s="49" t="s">
        <v>6</v>
      </c>
      <c r="B118" s="49"/>
      <c r="C118" s="50">
        <v>215000</v>
      </c>
      <c r="D118" s="50">
        <v>59500</v>
      </c>
      <c r="E118" s="50">
        <v>27.674418604651198</v>
      </c>
      <c r="F118" s="50">
        <v>274500</v>
      </c>
    </row>
    <row r="119" spans="1:6" s="2" customFormat="1" ht="12">
      <c r="A119" s="44">
        <v>323</v>
      </c>
      <c r="B119" s="2" t="s">
        <v>41</v>
      </c>
      <c r="C119" s="45">
        <v>60000</v>
      </c>
      <c r="D119" s="45">
        <v>41500</v>
      </c>
      <c r="E119" s="45">
        <v>69.1666666666667</v>
      </c>
      <c r="F119" s="45">
        <v>101500</v>
      </c>
    </row>
    <row r="120" spans="1:6" s="2" customFormat="1" ht="12">
      <c r="A120" s="44">
        <v>329</v>
      </c>
      <c r="B120" s="2" t="s">
        <v>42</v>
      </c>
      <c r="C120" s="45">
        <v>130000</v>
      </c>
      <c r="D120" s="45">
        <v>11000</v>
      </c>
      <c r="E120" s="45">
        <v>8.46153846153846</v>
      </c>
      <c r="F120" s="45">
        <v>141000</v>
      </c>
    </row>
    <row r="121" spans="1:6" s="2" customFormat="1" ht="12">
      <c r="A121" s="44">
        <v>343</v>
      </c>
      <c r="B121" s="2" t="s">
        <v>43</v>
      </c>
      <c r="C121" s="45">
        <v>25000</v>
      </c>
      <c r="D121" s="45">
        <v>7000</v>
      </c>
      <c r="E121" s="45">
        <v>28</v>
      </c>
      <c r="F121" s="45">
        <v>32000</v>
      </c>
    </row>
    <row r="122" spans="1:6" ht="12">
      <c r="A122" s="57" t="s">
        <v>45</v>
      </c>
      <c r="B122" s="57"/>
      <c r="C122" s="58">
        <v>40000</v>
      </c>
      <c r="D122" s="58">
        <v>0</v>
      </c>
      <c r="E122" s="58">
        <v>0</v>
      </c>
      <c r="F122" s="58">
        <v>40000</v>
      </c>
    </row>
    <row r="123" spans="1:6" s="2" customFormat="1" ht="12">
      <c r="A123" s="53" t="s">
        <v>38</v>
      </c>
      <c r="B123" s="53"/>
      <c r="C123" s="54">
        <v>20000</v>
      </c>
      <c r="D123" s="54">
        <v>0</v>
      </c>
      <c r="E123" s="54">
        <v>0</v>
      </c>
      <c r="F123" s="54">
        <v>20000</v>
      </c>
    </row>
    <row r="124" spans="1:6" s="2" customFormat="1" ht="12">
      <c r="A124" s="55" t="s">
        <v>44</v>
      </c>
      <c r="B124" s="55"/>
      <c r="C124" s="56">
        <v>20000</v>
      </c>
      <c r="D124" s="56">
        <v>0</v>
      </c>
      <c r="E124" s="56">
        <v>0</v>
      </c>
      <c r="F124" s="56">
        <v>20000</v>
      </c>
    </row>
    <row r="125" spans="1:6" s="2" customFormat="1" ht="12">
      <c r="A125" s="49" t="s">
        <v>6</v>
      </c>
      <c r="B125" s="49"/>
      <c r="C125" s="50">
        <v>20000</v>
      </c>
      <c r="D125" s="50">
        <v>0</v>
      </c>
      <c r="E125" s="50">
        <v>0</v>
      </c>
      <c r="F125" s="50">
        <v>20000</v>
      </c>
    </row>
    <row r="126" spans="1:6" ht="12">
      <c r="A126" s="44">
        <v>381</v>
      </c>
      <c r="B126" s="2" t="s">
        <v>46</v>
      </c>
      <c r="C126" s="45">
        <v>20000</v>
      </c>
      <c r="D126" s="45">
        <v>0</v>
      </c>
      <c r="E126" s="45">
        <v>0</v>
      </c>
      <c r="F126" s="45">
        <v>20000</v>
      </c>
    </row>
    <row r="127" spans="1:6" s="2" customFormat="1" ht="12">
      <c r="A127" s="53" t="s">
        <v>47</v>
      </c>
      <c r="B127" s="53"/>
      <c r="C127" s="54">
        <v>20000</v>
      </c>
      <c r="D127" s="54">
        <v>0</v>
      </c>
      <c r="E127" s="54">
        <v>0</v>
      </c>
      <c r="F127" s="54">
        <v>20000</v>
      </c>
    </row>
    <row r="128" spans="1:6" ht="12">
      <c r="A128" s="55" t="s">
        <v>48</v>
      </c>
      <c r="B128" s="55"/>
      <c r="C128" s="56">
        <v>20000</v>
      </c>
      <c r="D128" s="56">
        <v>0</v>
      </c>
      <c r="E128" s="56">
        <v>0</v>
      </c>
      <c r="F128" s="56">
        <v>20000</v>
      </c>
    </row>
    <row r="129" spans="1:6" s="2" customFormat="1" ht="12">
      <c r="A129" s="49" t="s">
        <v>6</v>
      </c>
      <c r="B129" s="49"/>
      <c r="C129" s="50">
        <v>20000</v>
      </c>
      <c r="D129" s="50">
        <v>0</v>
      </c>
      <c r="E129" s="50">
        <v>0</v>
      </c>
      <c r="F129" s="50">
        <v>20000</v>
      </c>
    </row>
    <row r="130" spans="1:6" ht="12">
      <c r="A130" s="44">
        <v>329</v>
      </c>
      <c r="B130" s="2" t="s">
        <v>42</v>
      </c>
      <c r="C130" s="45">
        <v>5000</v>
      </c>
      <c r="D130" s="45">
        <v>-5000</v>
      </c>
      <c r="E130" s="45">
        <v>-100</v>
      </c>
      <c r="F130" s="45">
        <v>0</v>
      </c>
    </row>
    <row r="131" spans="1:6" s="2" customFormat="1" ht="12">
      <c r="A131" s="44">
        <v>381</v>
      </c>
      <c r="B131" s="2" t="s">
        <v>46</v>
      </c>
      <c r="C131" s="45">
        <v>15000</v>
      </c>
      <c r="D131" s="45">
        <v>5000</v>
      </c>
      <c r="E131" s="45">
        <v>33.3333333333333</v>
      </c>
      <c r="F131" s="45">
        <v>20000</v>
      </c>
    </row>
    <row r="132" spans="1:6" ht="12">
      <c r="A132" s="47" t="s">
        <v>49</v>
      </c>
      <c r="B132" s="47"/>
      <c r="C132" s="48">
        <v>10515200</v>
      </c>
      <c r="D132" s="48">
        <v>1590800</v>
      </c>
      <c r="E132" s="48">
        <v>15.128575776019499</v>
      </c>
      <c r="F132" s="48">
        <v>12106000</v>
      </c>
    </row>
    <row r="133" spans="1:6" s="2" customFormat="1" ht="12">
      <c r="A133" s="51" t="s">
        <v>50</v>
      </c>
      <c r="B133" s="51"/>
      <c r="C133" s="52">
        <v>10515200</v>
      </c>
      <c r="D133" s="52">
        <v>1590800</v>
      </c>
      <c r="E133" s="52">
        <v>15.128575776019499</v>
      </c>
      <c r="F133" s="52">
        <v>12106000</v>
      </c>
    </row>
    <row r="134" spans="1:6" ht="12">
      <c r="A134" s="53" t="s">
        <v>51</v>
      </c>
      <c r="B134" s="53"/>
      <c r="C134" s="54">
        <v>0</v>
      </c>
      <c r="D134" s="54">
        <v>5400</v>
      </c>
      <c r="E134" s="54">
        <v>0</v>
      </c>
      <c r="F134" s="54">
        <v>5400</v>
      </c>
    </row>
    <row r="135" spans="1:6" s="2" customFormat="1" ht="12">
      <c r="A135" s="55" t="s">
        <v>62</v>
      </c>
      <c r="B135" s="55"/>
      <c r="C135" s="56">
        <v>0</v>
      </c>
      <c r="D135" s="56">
        <v>5400</v>
      </c>
      <c r="E135" s="56">
        <v>0</v>
      </c>
      <c r="F135" s="56">
        <v>5400</v>
      </c>
    </row>
    <row r="136" spans="1:6" ht="12">
      <c r="A136" s="49" t="s">
        <v>6</v>
      </c>
      <c r="B136" s="49"/>
      <c r="C136" s="50">
        <v>0</v>
      </c>
      <c r="D136" s="50">
        <v>5400</v>
      </c>
      <c r="E136" s="50">
        <v>0</v>
      </c>
      <c r="F136" s="50">
        <v>5400</v>
      </c>
    </row>
    <row r="137" spans="1:6" s="2" customFormat="1" ht="24">
      <c r="A137" s="44">
        <v>545</v>
      </c>
      <c r="B137" s="2" t="s">
        <v>63</v>
      </c>
      <c r="C137" s="45">
        <v>0</v>
      </c>
      <c r="D137" s="45">
        <v>5400</v>
      </c>
      <c r="E137" s="45">
        <v>0</v>
      </c>
      <c r="F137" s="45">
        <v>5400</v>
      </c>
    </row>
    <row r="138" spans="1:6" ht="12">
      <c r="A138" s="53" t="s">
        <v>130</v>
      </c>
      <c r="B138" s="53"/>
      <c r="C138" s="54">
        <v>44400</v>
      </c>
      <c r="D138" s="54">
        <v>1000</v>
      </c>
      <c r="E138" s="54">
        <v>2.25225225225225</v>
      </c>
      <c r="F138" s="54">
        <v>45400</v>
      </c>
    </row>
    <row r="139" spans="1:6" s="2" customFormat="1" ht="12">
      <c r="A139" s="55" t="s">
        <v>146</v>
      </c>
      <c r="B139" s="55"/>
      <c r="C139" s="56">
        <v>44400</v>
      </c>
      <c r="D139" s="56">
        <v>1000</v>
      </c>
      <c r="E139" s="56">
        <v>2.25225225225225</v>
      </c>
      <c r="F139" s="56">
        <v>45400</v>
      </c>
    </row>
    <row r="140" spans="1:6" ht="12">
      <c r="A140" s="49" t="s">
        <v>6</v>
      </c>
      <c r="B140" s="49"/>
      <c r="C140" s="50">
        <v>44400</v>
      </c>
      <c r="D140" s="50">
        <v>1000</v>
      </c>
      <c r="E140" s="50">
        <v>2.25225225225225</v>
      </c>
      <c r="F140" s="50">
        <v>45400</v>
      </c>
    </row>
    <row r="141" spans="1:6" s="2" customFormat="1" ht="24">
      <c r="A141" s="44">
        <v>545</v>
      </c>
      <c r="B141" s="2" t="s">
        <v>63</v>
      </c>
      <c r="C141" s="45">
        <v>44400</v>
      </c>
      <c r="D141" s="45">
        <v>1000</v>
      </c>
      <c r="E141" s="45">
        <v>2.25225225225225</v>
      </c>
      <c r="F141" s="45">
        <v>45400</v>
      </c>
    </row>
    <row r="142" spans="1:6" ht="12">
      <c r="A142" s="57" t="s">
        <v>40</v>
      </c>
      <c r="B142" s="57"/>
      <c r="C142" s="58">
        <v>1846500</v>
      </c>
      <c r="D142" s="58">
        <v>-148000</v>
      </c>
      <c r="E142" s="58">
        <v>-8.01516382344977</v>
      </c>
      <c r="F142" s="58">
        <v>1698500</v>
      </c>
    </row>
    <row r="143" spans="1:6" s="2" customFormat="1" ht="12">
      <c r="A143" s="53" t="s">
        <v>51</v>
      </c>
      <c r="B143" s="53"/>
      <c r="C143" s="54">
        <v>1846500</v>
      </c>
      <c r="D143" s="54">
        <v>-148000</v>
      </c>
      <c r="E143" s="54">
        <v>-8.01516382344977</v>
      </c>
      <c r="F143" s="54">
        <v>1698500</v>
      </c>
    </row>
    <row r="144" spans="1:6" ht="12">
      <c r="A144" s="55" t="s">
        <v>52</v>
      </c>
      <c r="B144" s="55"/>
      <c r="C144" s="56">
        <v>1319700</v>
      </c>
      <c r="D144" s="56">
        <v>34800</v>
      </c>
      <c r="E144" s="56">
        <v>2.63696294612412</v>
      </c>
      <c r="F144" s="56">
        <v>1354500</v>
      </c>
    </row>
    <row r="145" spans="1:6" s="2" customFormat="1" ht="12">
      <c r="A145" s="49" t="s">
        <v>6</v>
      </c>
      <c r="B145" s="49"/>
      <c r="C145" s="50">
        <v>1319700</v>
      </c>
      <c r="D145" s="50">
        <v>34800</v>
      </c>
      <c r="E145" s="50">
        <v>2.63696294612412</v>
      </c>
      <c r="F145" s="50">
        <v>1354500</v>
      </c>
    </row>
    <row r="146" spans="1:6" ht="12">
      <c r="A146" s="44">
        <v>311</v>
      </c>
      <c r="B146" s="2" t="s">
        <v>53</v>
      </c>
      <c r="C146" s="45">
        <v>730000</v>
      </c>
      <c r="D146" s="45">
        <v>0</v>
      </c>
      <c r="E146" s="45">
        <v>0</v>
      </c>
      <c r="F146" s="45">
        <v>730000</v>
      </c>
    </row>
    <row r="147" spans="1:6" s="2" customFormat="1" ht="12">
      <c r="A147" s="44">
        <v>312</v>
      </c>
      <c r="B147" s="2" t="s">
        <v>54</v>
      </c>
      <c r="C147" s="45">
        <v>20000</v>
      </c>
      <c r="D147" s="45">
        <v>0</v>
      </c>
      <c r="E147" s="45">
        <v>0</v>
      </c>
      <c r="F147" s="45">
        <v>20000</v>
      </c>
    </row>
    <row r="148" spans="1:6" ht="12">
      <c r="A148" s="44">
        <v>313</v>
      </c>
      <c r="B148" s="2" t="s">
        <v>55</v>
      </c>
      <c r="C148" s="45">
        <v>115500</v>
      </c>
      <c r="D148" s="45">
        <v>0</v>
      </c>
      <c r="E148" s="45">
        <v>0</v>
      </c>
      <c r="F148" s="45">
        <v>115500</v>
      </c>
    </row>
    <row r="149" spans="1:6" s="2" customFormat="1" ht="12">
      <c r="A149" s="44">
        <v>321</v>
      </c>
      <c r="B149" s="2" t="s">
        <v>56</v>
      </c>
      <c r="C149" s="45">
        <v>64500</v>
      </c>
      <c r="D149" s="45">
        <v>-24500</v>
      </c>
      <c r="E149" s="45">
        <v>-37.984496124031</v>
      </c>
      <c r="F149" s="45">
        <v>40000</v>
      </c>
    </row>
    <row r="150" spans="1:6" ht="12">
      <c r="A150" s="44">
        <v>322</v>
      </c>
      <c r="B150" s="2" t="s">
        <v>57</v>
      </c>
      <c r="C150" s="45">
        <v>126200</v>
      </c>
      <c r="D150" s="45">
        <v>-16200</v>
      </c>
      <c r="E150" s="45">
        <v>-12.8367670364501</v>
      </c>
      <c r="F150" s="45">
        <v>110000</v>
      </c>
    </row>
    <row r="151" spans="1:6" s="2" customFormat="1" ht="12">
      <c r="A151" s="44">
        <v>323</v>
      </c>
      <c r="B151" s="2" t="s">
        <v>41</v>
      </c>
      <c r="C151" s="45">
        <v>200000</v>
      </c>
      <c r="D151" s="45">
        <v>40000</v>
      </c>
      <c r="E151" s="45">
        <v>20</v>
      </c>
      <c r="F151" s="45">
        <v>240000</v>
      </c>
    </row>
    <row r="152" spans="1:6" ht="12">
      <c r="A152" s="44">
        <v>329</v>
      </c>
      <c r="B152" s="2" t="s">
        <v>42</v>
      </c>
      <c r="C152" s="45">
        <v>8500</v>
      </c>
      <c r="D152" s="45">
        <v>-3500</v>
      </c>
      <c r="E152" s="45">
        <v>-41.176470588235304</v>
      </c>
      <c r="F152" s="45">
        <v>5000</v>
      </c>
    </row>
    <row r="153" spans="1:6" s="2" customFormat="1" ht="12">
      <c r="A153" s="44">
        <v>343</v>
      </c>
      <c r="B153" s="2" t="s">
        <v>43</v>
      </c>
      <c r="C153" s="45">
        <v>55000</v>
      </c>
      <c r="D153" s="45">
        <v>39000</v>
      </c>
      <c r="E153" s="45">
        <v>70.9090909090909</v>
      </c>
      <c r="F153" s="45">
        <v>94000</v>
      </c>
    </row>
    <row r="154" spans="1:6" ht="12">
      <c r="A154" s="55" t="s">
        <v>58</v>
      </c>
      <c r="B154" s="55"/>
      <c r="C154" s="56">
        <v>421800</v>
      </c>
      <c r="D154" s="56">
        <v>-170800</v>
      </c>
      <c r="E154" s="56">
        <v>-40.493124703651</v>
      </c>
      <c r="F154" s="56">
        <v>251000</v>
      </c>
    </row>
    <row r="155" spans="1:6" s="2" customFormat="1" ht="15" customHeight="1">
      <c r="A155" s="49" t="s">
        <v>6</v>
      </c>
      <c r="B155" s="49"/>
      <c r="C155" s="50">
        <v>421800</v>
      </c>
      <c r="D155" s="50">
        <v>-170800</v>
      </c>
      <c r="E155" s="50">
        <v>-40.493124703651</v>
      </c>
      <c r="F155" s="50">
        <v>251000</v>
      </c>
    </row>
    <row r="156" spans="1:6" s="2" customFormat="1" ht="12">
      <c r="A156" s="44">
        <v>311</v>
      </c>
      <c r="B156" s="2" t="s">
        <v>53</v>
      </c>
      <c r="C156" s="45">
        <v>310000</v>
      </c>
      <c r="D156" s="45">
        <v>-140000</v>
      </c>
      <c r="E156" s="45">
        <v>-45.161290322580605</v>
      </c>
      <c r="F156" s="45">
        <v>170000</v>
      </c>
    </row>
    <row r="157" spans="1:6" ht="12">
      <c r="A157" s="44">
        <v>312</v>
      </c>
      <c r="B157" s="2" t="s">
        <v>54</v>
      </c>
      <c r="C157" s="45">
        <v>25000</v>
      </c>
      <c r="D157" s="45">
        <v>-10000</v>
      </c>
      <c r="E157" s="45">
        <v>-40</v>
      </c>
      <c r="F157" s="45">
        <v>15000</v>
      </c>
    </row>
    <row r="158" spans="1:6" ht="12">
      <c r="A158" s="44">
        <v>313</v>
      </c>
      <c r="B158" s="2" t="s">
        <v>55</v>
      </c>
      <c r="C158" s="45">
        <v>56900</v>
      </c>
      <c r="D158" s="45">
        <v>-16900</v>
      </c>
      <c r="E158" s="45">
        <v>-29.701230228470997</v>
      </c>
      <c r="F158" s="45">
        <v>40000</v>
      </c>
    </row>
    <row r="159" spans="1:6" ht="12">
      <c r="A159" s="44">
        <v>321</v>
      </c>
      <c r="B159" s="2" t="s">
        <v>56</v>
      </c>
      <c r="C159" s="45">
        <v>25900</v>
      </c>
      <c r="D159" s="45">
        <v>-10900</v>
      </c>
      <c r="E159" s="45">
        <v>-42.0849420849421</v>
      </c>
      <c r="F159" s="45">
        <v>15000</v>
      </c>
    </row>
    <row r="160" spans="1:6" ht="12">
      <c r="A160" s="44">
        <v>322</v>
      </c>
      <c r="B160" s="2" t="s">
        <v>57</v>
      </c>
      <c r="C160" s="45">
        <v>3000</v>
      </c>
      <c r="D160" s="45">
        <v>7000</v>
      </c>
      <c r="E160" s="45">
        <v>233.333333333333</v>
      </c>
      <c r="F160" s="45">
        <v>10000</v>
      </c>
    </row>
    <row r="161" spans="1:6" ht="12">
      <c r="A161" s="44">
        <v>323</v>
      </c>
      <c r="B161" s="2" t="s">
        <v>41</v>
      </c>
      <c r="C161" s="45">
        <v>1000</v>
      </c>
      <c r="D161" s="45">
        <v>0</v>
      </c>
      <c r="E161" s="45">
        <v>0</v>
      </c>
      <c r="F161" s="45">
        <v>1000</v>
      </c>
    </row>
    <row r="162" spans="1:6" ht="12">
      <c r="A162" s="55" t="s">
        <v>59</v>
      </c>
      <c r="B162" s="55"/>
      <c r="C162" s="56">
        <v>85000</v>
      </c>
      <c r="D162" s="56">
        <v>0</v>
      </c>
      <c r="E162" s="56">
        <v>0</v>
      </c>
      <c r="F162" s="56">
        <v>85000</v>
      </c>
    </row>
    <row r="163" spans="1:6" ht="12">
      <c r="A163" s="49" t="s">
        <v>6</v>
      </c>
      <c r="B163" s="49"/>
      <c r="C163" s="50">
        <v>85000</v>
      </c>
      <c r="D163" s="50">
        <v>0</v>
      </c>
      <c r="E163" s="50">
        <v>0</v>
      </c>
      <c r="F163" s="50">
        <v>85000</v>
      </c>
    </row>
    <row r="164" spans="1:6" s="2" customFormat="1" ht="12">
      <c r="A164" s="44">
        <v>422</v>
      </c>
      <c r="B164" s="2" t="s">
        <v>60</v>
      </c>
      <c r="C164" s="45">
        <v>15000</v>
      </c>
      <c r="D164" s="45">
        <v>0</v>
      </c>
      <c r="E164" s="45">
        <v>0</v>
      </c>
      <c r="F164" s="45">
        <v>15000</v>
      </c>
    </row>
    <row r="165" spans="1:6" s="2" customFormat="1" ht="12">
      <c r="A165" s="44">
        <v>426</v>
      </c>
      <c r="B165" s="2" t="s">
        <v>61</v>
      </c>
      <c r="C165" s="45">
        <v>70000</v>
      </c>
      <c r="D165" s="45">
        <v>0</v>
      </c>
      <c r="E165" s="45">
        <v>0</v>
      </c>
      <c r="F165" s="45">
        <v>70000</v>
      </c>
    </row>
    <row r="166" spans="1:6" s="2" customFormat="1" ht="12">
      <c r="A166" s="55" t="s">
        <v>68</v>
      </c>
      <c r="B166" s="55"/>
      <c r="C166" s="56">
        <v>20000</v>
      </c>
      <c r="D166" s="56">
        <v>-12000</v>
      </c>
      <c r="E166" s="56">
        <v>-60</v>
      </c>
      <c r="F166" s="56">
        <v>8000</v>
      </c>
    </row>
    <row r="167" spans="1:6" ht="12">
      <c r="A167" s="49" t="s">
        <v>17</v>
      </c>
      <c r="B167" s="49"/>
      <c r="C167" s="50">
        <v>20000</v>
      </c>
      <c r="D167" s="50">
        <v>-12000</v>
      </c>
      <c r="E167" s="50">
        <v>-60</v>
      </c>
      <c r="F167" s="50">
        <v>8000</v>
      </c>
    </row>
    <row r="168" spans="1:6" ht="12">
      <c r="A168" s="44">
        <v>324</v>
      </c>
      <c r="B168" s="2" t="s">
        <v>69</v>
      </c>
      <c r="C168" s="45">
        <v>20000</v>
      </c>
      <c r="D168" s="45">
        <v>-12000</v>
      </c>
      <c r="E168" s="45">
        <v>-60</v>
      </c>
      <c r="F168" s="45">
        <v>8000</v>
      </c>
    </row>
    <row r="169" spans="1:6" ht="12">
      <c r="A169" s="57" t="s">
        <v>64</v>
      </c>
      <c r="B169" s="57"/>
      <c r="C169" s="58">
        <v>339000</v>
      </c>
      <c r="D169" s="58">
        <v>333900</v>
      </c>
      <c r="E169" s="58">
        <v>98.4955752212389</v>
      </c>
      <c r="F169" s="58">
        <v>672900</v>
      </c>
    </row>
    <row r="170" spans="1:6" s="2" customFormat="1" ht="12">
      <c r="A170" s="53" t="s">
        <v>51</v>
      </c>
      <c r="B170" s="53"/>
      <c r="C170" s="54">
        <v>0</v>
      </c>
      <c r="D170" s="54">
        <v>157900</v>
      </c>
      <c r="E170" s="54">
        <v>0</v>
      </c>
      <c r="F170" s="54">
        <v>157900</v>
      </c>
    </row>
    <row r="171" spans="1:6" ht="12">
      <c r="A171" s="55" t="s">
        <v>62</v>
      </c>
      <c r="B171" s="55"/>
      <c r="C171" s="56">
        <v>0</v>
      </c>
      <c r="D171" s="56">
        <v>157900</v>
      </c>
      <c r="E171" s="56">
        <v>0</v>
      </c>
      <c r="F171" s="56">
        <v>157900</v>
      </c>
    </row>
    <row r="172" spans="1:6" ht="12">
      <c r="A172" s="49" t="s">
        <v>6</v>
      </c>
      <c r="B172" s="49"/>
      <c r="C172" s="50">
        <v>0</v>
      </c>
      <c r="D172" s="50">
        <v>35100</v>
      </c>
      <c r="E172" s="50">
        <v>0</v>
      </c>
      <c r="F172" s="50">
        <v>35100</v>
      </c>
    </row>
    <row r="173" spans="1:6" ht="12">
      <c r="A173" s="44">
        <v>329</v>
      </c>
      <c r="B173" s="2" t="s">
        <v>42</v>
      </c>
      <c r="C173" s="45">
        <v>0</v>
      </c>
      <c r="D173" s="45">
        <v>2300</v>
      </c>
      <c r="E173" s="45">
        <v>0</v>
      </c>
      <c r="F173" s="45">
        <v>2300</v>
      </c>
    </row>
    <row r="174" spans="1:6" ht="12">
      <c r="A174" s="44">
        <v>342</v>
      </c>
      <c r="B174" s="2" t="s">
        <v>65</v>
      </c>
      <c r="C174" s="45">
        <v>0</v>
      </c>
      <c r="D174" s="45">
        <v>2100</v>
      </c>
      <c r="E174" s="45">
        <v>0</v>
      </c>
      <c r="F174" s="45">
        <v>2100</v>
      </c>
    </row>
    <row r="175" spans="1:6" s="2" customFormat="1" ht="12">
      <c r="A175" s="44">
        <v>423</v>
      </c>
      <c r="B175" s="2" t="s">
        <v>66</v>
      </c>
      <c r="C175" s="45">
        <v>0</v>
      </c>
      <c r="D175" s="45">
        <v>30700</v>
      </c>
      <c r="E175" s="45">
        <v>0</v>
      </c>
      <c r="F175" s="45">
        <v>30700</v>
      </c>
    </row>
    <row r="176" spans="1:6" s="2" customFormat="1" ht="12">
      <c r="A176" s="49" t="s">
        <v>33</v>
      </c>
      <c r="B176" s="49"/>
      <c r="C176" s="50">
        <v>0</v>
      </c>
      <c r="D176" s="50">
        <v>122800</v>
      </c>
      <c r="E176" s="50">
        <v>0</v>
      </c>
      <c r="F176" s="50">
        <v>122800</v>
      </c>
    </row>
    <row r="177" spans="1:6" ht="12">
      <c r="A177" s="44">
        <v>423</v>
      </c>
      <c r="B177" s="2" t="s">
        <v>66</v>
      </c>
      <c r="C177" s="45">
        <v>0</v>
      </c>
      <c r="D177" s="45">
        <v>122800</v>
      </c>
      <c r="E177" s="45">
        <v>0</v>
      </c>
      <c r="F177" s="45">
        <v>122800</v>
      </c>
    </row>
    <row r="178" spans="1:6" ht="12">
      <c r="A178" s="53" t="s">
        <v>70</v>
      </c>
      <c r="B178" s="53"/>
      <c r="C178" s="54">
        <v>339000</v>
      </c>
      <c r="D178" s="54">
        <v>176000</v>
      </c>
      <c r="E178" s="54">
        <v>51.9174041297935</v>
      </c>
      <c r="F178" s="54">
        <v>515000</v>
      </c>
    </row>
    <row r="179" spans="1:6" ht="12">
      <c r="A179" s="55" t="s">
        <v>71</v>
      </c>
      <c r="B179" s="55"/>
      <c r="C179" s="56">
        <v>24000</v>
      </c>
      <c r="D179" s="56">
        <v>-6000</v>
      </c>
      <c r="E179" s="56">
        <v>-25</v>
      </c>
      <c r="F179" s="56">
        <v>18000</v>
      </c>
    </row>
    <row r="180" spans="1:6" ht="12">
      <c r="A180" s="49" t="s">
        <v>6</v>
      </c>
      <c r="B180" s="49"/>
      <c r="C180" s="50">
        <v>24000</v>
      </c>
      <c r="D180" s="50">
        <v>-6000</v>
      </c>
      <c r="E180" s="50">
        <v>-25</v>
      </c>
      <c r="F180" s="50">
        <v>18000</v>
      </c>
    </row>
    <row r="181" spans="1:6" ht="12">
      <c r="A181" s="44">
        <v>322</v>
      </c>
      <c r="B181" s="2" t="s">
        <v>57</v>
      </c>
      <c r="C181" s="45">
        <v>16000</v>
      </c>
      <c r="D181" s="45">
        <v>-6000</v>
      </c>
      <c r="E181" s="45">
        <v>-37.5</v>
      </c>
      <c r="F181" s="45">
        <v>10000</v>
      </c>
    </row>
    <row r="182" spans="1:6" ht="12">
      <c r="A182" s="44">
        <v>323</v>
      </c>
      <c r="B182" s="2" t="s">
        <v>41</v>
      </c>
      <c r="C182" s="45">
        <v>8000</v>
      </c>
      <c r="D182" s="45">
        <v>0</v>
      </c>
      <c r="E182" s="45">
        <v>0</v>
      </c>
      <c r="F182" s="45">
        <v>8000</v>
      </c>
    </row>
    <row r="183" spans="1:6" s="2" customFormat="1" ht="12">
      <c r="A183" s="55" t="s">
        <v>72</v>
      </c>
      <c r="B183" s="55"/>
      <c r="C183" s="56">
        <v>24000</v>
      </c>
      <c r="D183" s="56">
        <v>-5500</v>
      </c>
      <c r="E183" s="56">
        <v>-22.9166666666667</v>
      </c>
      <c r="F183" s="56">
        <v>18500</v>
      </c>
    </row>
    <row r="184" spans="1:6" s="2" customFormat="1" ht="12">
      <c r="A184" s="49" t="s">
        <v>6</v>
      </c>
      <c r="B184" s="49"/>
      <c r="C184" s="50">
        <v>24000</v>
      </c>
      <c r="D184" s="50">
        <v>-8000</v>
      </c>
      <c r="E184" s="50">
        <v>-33.3333333333333</v>
      </c>
      <c r="F184" s="50">
        <v>16000</v>
      </c>
    </row>
    <row r="185" spans="1:6" s="2" customFormat="1" ht="12">
      <c r="A185" s="44">
        <v>322</v>
      </c>
      <c r="B185" s="2" t="s">
        <v>57</v>
      </c>
      <c r="C185" s="45">
        <v>16000</v>
      </c>
      <c r="D185" s="45">
        <v>-10000</v>
      </c>
      <c r="E185" s="45">
        <v>-62.5</v>
      </c>
      <c r="F185" s="45">
        <v>6000</v>
      </c>
    </row>
    <row r="186" spans="1:6" s="2" customFormat="1" ht="12">
      <c r="A186" s="44">
        <v>323</v>
      </c>
      <c r="B186" s="2" t="s">
        <v>41</v>
      </c>
      <c r="C186" s="45">
        <v>8000</v>
      </c>
      <c r="D186" s="45">
        <v>2000</v>
      </c>
      <c r="E186" s="45">
        <v>25</v>
      </c>
      <c r="F186" s="45">
        <v>10000</v>
      </c>
    </row>
    <row r="187" spans="1:6" s="2" customFormat="1" ht="12">
      <c r="A187" s="49" t="s">
        <v>30</v>
      </c>
      <c r="B187" s="49"/>
      <c r="C187" s="50">
        <v>0</v>
      </c>
      <c r="D187" s="50">
        <v>2500</v>
      </c>
      <c r="E187" s="50">
        <v>0</v>
      </c>
      <c r="F187" s="50">
        <v>2500</v>
      </c>
    </row>
    <row r="188" spans="1:6" s="2" customFormat="1" ht="12">
      <c r="A188" s="44">
        <v>322</v>
      </c>
      <c r="B188" s="2" t="s">
        <v>57</v>
      </c>
      <c r="C188" s="45">
        <v>0</v>
      </c>
      <c r="D188" s="45">
        <v>2500</v>
      </c>
      <c r="E188" s="45">
        <v>0</v>
      </c>
      <c r="F188" s="45">
        <v>2500</v>
      </c>
    </row>
    <row r="189" spans="1:6" s="2" customFormat="1" ht="12">
      <c r="A189" s="55" t="s">
        <v>73</v>
      </c>
      <c r="B189" s="55"/>
      <c r="C189" s="56">
        <v>24000</v>
      </c>
      <c r="D189" s="56">
        <v>4000</v>
      </c>
      <c r="E189" s="56">
        <v>16.6666666666667</v>
      </c>
      <c r="F189" s="56">
        <v>28000</v>
      </c>
    </row>
    <row r="190" spans="1:6" s="2" customFormat="1" ht="12">
      <c r="A190" s="49" t="s">
        <v>6</v>
      </c>
      <c r="B190" s="49"/>
      <c r="C190" s="50">
        <v>24000</v>
      </c>
      <c r="D190" s="50">
        <v>4000</v>
      </c>
      <c r="E190" s="50">
        <v>16.6666666666667</v>
      </c>
      <c r="F190" s="50">
        <v>28000</v>
      </c>
    </row>
    <row r="191" spans="1:6" ht="12">
      <c r="A191" s="44">
        <v>322</v>
      </c>
      <c r="B191" s="2" t="s">
        <v>57</v>
      </c>
      <c r="C191" s="45">
        <v>16000</v>
      </c>
      <c r="D191" s="45">
        <v>-8000</v>
      </c>
      <c r="E191" s="45">
        <v>-50</v>
      </c>
      <c r="F191" s="45">
        <v>8000</v>
      </c>
    </row>
    <row r="192" spans="1:6" ht="12">
      <c r="A192" s="44">
        <v>323</v>
      </c>
      <c r="B192" s="2" t="s">
        <v>41</v>
      </c>
      <c r="C192" s="45">
        <v>8000</v>
      </c>
      <c r="D192" s="45">
        <v>12000</v>
      </c>
      <c r="E192" s="45">
        <v>150</v>
      </c>
      <c r="F192" s="45">
        <v>20000</v>
      </c>
    </row>
    <row r="193" spans="1:6" ht="12">
      <c r="A193" s="55" t="s">
        <v>74</v>
      </c>
      <c r="B193" s="55"/>
      <c r="C193" s="56">
        <v>24000</v>
      </c>
      <c r="D193" s="56">
        <v>-16000</v>
      </c>
      <c r="E193" s="56">
        <v>-66.6666666666667</v>
      </c>
      <c r="F193" s="56">
        <v>8000</v>
      </c>
    </row>
    <row r="194" spans="1:6" s="2" customFormat="1" ht="12">
      <c r="A194" s="49" t="s">
        <v>6</v>
      </c>
      <c r="B194" s="49"/>
      <c r="C194" s="50">
        <v>24000</v>
      </c>
      <c r="D194" s="50">
        <v>-16000</v>
      </c>
      <c r="E194" s="50">
        <v>-66.6666666666667</v>
      </c>
      <c r="F194" s="50">
        <v>8000</v>
      </c>
    </row>
    <row r="195" spans="1:6" s="2" customFormat="1" ht="12">
      <c r="A195" s="44">
        <v>322</v>
      </c>
      <c r="B195" s="2" t="s">
        <v>57</v>
      </c>
      <c r="C195" s="45">
        <v>16000</v>
      </c>
      <c r="D195" s="45">
        <v>-12000</v>
      </c>
      <c r="E195" s="45">
        <v>-75</v>
      </c>
      <c r="F195" s="45">
        <v>4000</v>
      </c>
    </row>
    <row r="196" spans="1:6" s="2" customFormat="1" ht="12">
      <c r="A196" s="44">
        <v>323</v>
      </c>
      <c r="B196" s="2" t="s">
        <v>41</v>
      </c>
      <c r="C196" s="45">
        <v>8000</v>
      </c>
      <c r="D196" s="45">
        <v>-4000</v>
      </c>
      <c r="E196" s="45">
        <v>-50</v>
      </c>
      <c r="F196" s="45">
        <v>4000</v>
      </c>
    </row>
    <row r="197" spans="1:6" s="2" customFormat="1" ht="12">
      <c r="A197" s="55" t="s">
        <v>75</v>
      </c>
      <c r="B197" s="55"/>
      <c r="C197" s="56">
        <v>45000</v>
      </c>
      <c r="D197" s="56">
        <v>32000</v>
      </c>
      <c r="E197" s="56">
        <v>71.1111111111111</v>
      </c>
      <c r="F197" s="56">
        <v>77000</v>
      </c>
    </row>
    <row r="198" spans="1:6" s="2" customFormat="1" ht="12">
      <c r="A198" s="49" t="s">
        <v>6</v>
      </c>
      <c r="B198" s="49"/>
      <c r="C198" s="50">
        <v>45000</v>
      </c>
      <c r="D198" s="50">
        <v>32000</v>
      </c>
      <c r="E198" s="50">
        <v>71.1111111111111</v>
      </c>
      <c r="F198" s="50">
        <v>77000</v>
      </c>
    </row>
    <row r="199" spans="1:6" s="2" customFormat="1" ht="12">
      <c r="A199" s="44">
        <v>322</v>
      </c>
      <c r="B199" s="2" t="s">
        <v>57</v>
      </c>
      <c r="C199" s="45">
        <v>16000</v>
      </c>
      <c r="D199" s="45">
        <v>14000</v>
      </c>
      <c r="E199" s="45">
        <v>87.5</v>
      </c>
      <c r="F199" s="45">
        <v>30000</v>
      </c>
    </row>
    <row r="200" spans="1:6" ht="12">
      <c r="A200" s="44">
        <v>323</v>
      </c>
      <c r="B200" s="2" t="s">
        <v>41</v>
      </c>
      <c r="C200" s="45">
        <v>8000</v>
      </c>
      <c r="D200" s="45">
        <v>18000</v>
      </c>
      <c r="E200" s="45">
        <v>225</v>
      </c>
      <c r="F200" s="45">
        <v>26000</v>
      </c>
    </row>
    <row r="201" spans="1:6" ht="12">
      <c r="A201" s="44">
        <v>329</v>
      </c>
      <c r="B201" s="2" t="s">
        <v>42</v>
      </c>
      <c r="C201" s="45">
        <v>21000</v>
      </c>
      <c r="D201" s="45">
        <v>0</v>
      </c>
      <c r="E201" s="45">
        <v>0</v>
      </c>
      <c r="F201" s="45">
        <v>21000</v>
      </c>
    </row>
    <row r="202" spans="1:6" ht="12">
      <c r="A202" s="55" t="s">
        <v>78</v>
      </c>
      <c r="B202" s="55"/>
      <c r="C202" s="56">
        <v>9000</v>
      </c>
      <c r="D202" s="56">
        <v>11000</v>
      </c>
      <c r="E202" s="56">
        <v>122.222222222222</v>
      </c>
      <c r="F202" s="56">
        <v>20000</v>
      </c>
    </row>
    <row r="203" spans="1:6" s="2" customFormat="1" ht="12">
      <c r="A203" s="49" t="s">
        <v>6</v>
      </c>
      <c r="B203" s="49"/>
      <c r="C203" s="50">
        <v>9000</v>
      </c>
      <c r="D203" s="50">
        <v>11000</v>
      </c>
      <c r="E203" s="50">
        <v>122.222222222222</v>
      </c>
      <c r="F203" s="50">
        <v>20000</v>
      </c>
    </row>
    <row r="204" spans="1:6" s="2" customFormat="1" ht="12">
      <c r="A204" s="44">
        <v>422</v>
      </c>
      <c r="B204" s="2" t="s">
        <v>60</v>
      </c>
      <c r="C204" s="45">
        <v>9000</v>
      </c>
      <c r="D204" s="45">
        <v>11000</v>
      </c>
      <c r="E204" s="45">
        <v>122.222222222222</v>
      </c>
      <c r="F204" s="45">
        <v>20000</v>
      </c>
    </row>
    <row r="205" spans="1:6" ht="12">
      <c r="A205" s="55" t="s">
        <v>79</v>
      </c>
      <c r="B205" s="55"/>
      <c r="C205" s="56">
        <v>13000</v>
      </c>
      <c r="D205" s="56">
        <v>-8000</v>
      </c>
      <c r="E205" s="56">
        <v>-61.5384615384616</v>
      </c>
      <c r="F205" s="56">
        <v>5000</v>
      </c>
    </row>
    <row r="206" spans="1:6" ht="12">
      <c r="A206" s="49" t="s">
        <v>6</v>
      </c>
      <c r="B206" s="49"/>
      <c r="C206" s="50">
        <v>13000</v>
      </c>
      <c r="D206" s="50">
        <v>-8000</v>
      </c>
      <c r="E206" s="50">
        <v>-61.5384615384616</v>
      </c>
      <c r="F206" s="50">
        <v>5000</v>
      </c>
    </row>
    <row r="207" spans="1:6" s="2" customFormat="1" ht="12">
      <c r="A207" s="44">
        <v>451</v>
      </c>
      <c r="B207" s="2" t="s">
        <v>80</v>
      </c>
      <c r="C207" s="45">
        <v>13000</v>
      </c>
      <c r="D207" s="45">
        <v>-8000</v>
      </c>
      <c r="E207" s="45">
        <v>-61.5384615384616</v>
      </c>
      <c r="F207" s="45">
        <v>5000</v>
      </c>
    </row>
    <row r="208" spans="1:6" ht="12">
      <c r="A208" s="55" t="s">
        <v>81</v>
      </c>
      <c r="B208" s="55"/>
      <c r="C208" s="56">
        <v>13000</v>
      </c>
      <c r="D208" s="56">
        <v>-8000</v>
      </c>
      <c r="E208" s="56">
        <v>-61.5384615384616</v>
      </c>
      <c r="F208" s="56">
        <v>5000</v>
      </c>
    </row>
    <row r="209" spans="1:6" ht="12">
      <c r="A209" s="49" t="s">
        <v>6</v>
      </c>
      <c r="B209" s="49"/>
      <c r="C209" s="50">
        <v>13000</v>
      </c>
      <c r="D209" s="50">
        <v>-8000</v>
      </c>
      <c r="E209" s="50">
        <v>-61.5384615384616</v>
      </c>
      <c r="F209" s="50">
        <v>5000</v>
      </c>
    </row>
    <row r="210" spans="1:6" s="2" customFormat="1" ht="12">
      <c r="A210" s="44">
        <v>451</v>
      </c>
      <c r="B210" s="2" t="s">
        <v>80</v>
      </c>
      <c r="C210" s="45">
        <v>13000</v>
      </c>
      <c r="D210" s="45">
        <v>-8000</v>
      </c>
      <c r="E210" s="45">
        <v>-61.5384615384616</v>
      </c>
      <c r="F210" s="45">
        <v>5000</v>
      </c>
    </row>
    <row r="211" spans="1:6" s="2" customFormat="1" ht="12">
      <c r="A211" s="55" t="s">
        <v>82</v>
      </c>
      <c r="B211" s="55"/>
      <c r="C211" s="56">
        <v>13000</v>
      </c>
      <c r="D211" s="56">
        <v>27000</v>
      </c>
      <c r="E211" s="56">
        <v>207.69230769230802</v>
      </c>
      <c r="F211" s="56">
        <v>40000</v>
      </c>
    </row>
    <row r="212" spans="1:6" s="2" customFormat="1" ht="12">
      <c r="A212" s="49" t="s">
        <v>6</v>
      </c>
      <c r="B212" s="49"/>
      <c r="C212" s="50">
        <v>13000</v>
      </c>
      <c r="D212" s="50">
        <v>27000</v>
      </c>
      <c r="E212" s="50">
        <v>207.69230769230802</v>
      </c>
      <c r="F212" s="50">
        <v>40000</v>
      </c>
    </row>
    <row r="213" spans="1:6" ht="12">
      <c r="A213" s="44">
        <v>451</v>
      </c>
      <c r="B213" s="2" t="s">
        <v>80</v>
      </c>
      <c r="C213" s="45">
        <v>13000</v>
      </c>
      <c r="D213" s="45">
        <v>27000</v>
      </c>
      <c r="E213" s="45">
        <v>207.69230769230802</v>
      </c>
      <c r="F213" s="45">
        <v>40000</v>
      </c>
    </row>
    <row r="214" spans="1:6" s="2" customFormat="1" ht="12">
      <c r="A214" s="55" t="s">
        <v>83</v>
      </c>
      <c r="B214" s="55"/>
      <c r="C214" s="56">
        <v>70000</v>
      </c>
      <c r="D214" s="56">
        <v>100000</v>
      </c>
      <c r="E214" s="56">
        <v>142.857142857143</v>
      </c>
      <c r="F214" s="56">
        <v>170000</v>
      </c>
    </row>
    <row r="215" spans="1:6" ht="12">
      <c r="A215" s="49" t="s">
        <v>6</v>
      </c>
      <c r="B215" s="49"/>
      <c r="C215" s="50">
        <v>70000</v>
      </c>
      <c r="D215" s="50">
        <v>100000</v>
      </c>
      <c r="E215" s="50">
        <v>142.857142857143</v>
      </c>
      <c r="F215" s="50">
        <v>170000</v>
      </c>
    </row>
    <row r="216" spans="1:6" ht="12">
      <c r="A216" s="44">
        <v>451</v>
      </c>
      <c r="B216" s="2" t="s">
        <v>80</v>
      </c>
      <c r="C216" s="45">
        <v>70000</v>
      </c>
      <c r="D216" s="45">
        <v>100000</v>
      </c>
      <c r="E216" s="45">
        <v>142.857142857143</v>
      </c>
      <c r="F216" s="45">
        <v>170000</v>
      </c>
    </row>
    <row r="217" spans="1:6" ht="12">
      <c r="A217" s="55" t="s">
        <v>84</v>
      </c>
      <c r="B217" s="55"/>
      <c r="C217" s="56">
        <v>30000</v>
      </c>
      <c r="D217" s="56">
        <v>0</v>
      </c>
      <c r="E217" s="56">
        <v>0</v>
      </c>
      <c r="F217" s="56">
        <v>30000</v>
      </c>
    </row>
    <row r="218" spans="1:6" s="2" customFormat="1" ht="12">
      <c r="A218" s="49" t="s">
        <v>6</v>
      </c>
      <c r="B218" s="49"/>
      <c r="C218" s="50">
        <v>30000</v>
      </c>
      <c r="D218" s="50">
        <v>0</v>
      </c>
      <c r="E218" s="50">
        <v>0</v>
      </c>
      <c r="F218" s="50">
        <v>30000</v>
      </c>
    </row>
    <row r="219" spans="1:6" s="2" customFormat="1" ht="12">
      <c r="A219" s="44">
        <v>451</v>
      </c>
      <c r="B219" s="2" t="s">
        <v>80</v>
      </c>
      <c r="C219" s="45">
        <v>30000</v>
      </c>
      <c r="D219" s="45">
        <v>0</v>
      </c>
      <c r="E219" s="45">
        <v>0</v>
      </c>
      <c r="F219" s="45">
        <v>30000</v>
      </c>
    </row>
    <row r="220" spans="1:6" s="2" customFormat="1" ht="12">
      <c r="A220" s="55" t="s">
        <v>85</v>
      </c>
      <c r="B220" s="55"/>
      <c r="C220" s="56">
        <v>50000</v>
      </c>
      <c r="D220" s="56">
        <v>40000</v>
      </c>
      <c r="E220" s="56">
        <v>80</v>
      </c>
      <c r="F220" s="56">
        <v>90000</v>
      </c>
    </row>
    <row r="221" spans="1:6" ht="12">
      <c r="A221" s="49" t="s">
        <v>6</v>
      </c>
      <c r="B221" s="49"/>
      <c r="C221" s="50">
        <v>50000</v>
      </c>
      <c r="D221" s="50">
        <v>40000</v>
      </c>
      <c r="E221" s="50">
        <v>80</v>
      </c>
      <c r="F221" s="50">
        <v>90000</v>
      </c>
    </row>
    <row r="222" spans="1:6" ht="12">
      <c r="A222" s="44">
        <v>451</v>
      </c>
      <c r="B222" s="2" t="s">
        <v>80</v>
      </c>
      <c r="C222" s="45">
        <v>50000</v>
      </c>
      <c r="D222" s="45">
        <v>40000</v>
      </c>
      <c r="E222" s="45">
        <v>80</v>
      </c>
      <c r="F222" s="45">
        <v>90000</v>
      </c>
    </row>
    <row r="223" spans="1:6" ht="12">
      <c r="A223" s="55" t="s">
        <v>86</v>
      </c>
      <c r="B223" s="55"/>
      <c r="C223" s="56">
        <v>0</v>
      </c>
      <c r="D223" s="56">
        <v>5500</v>
      </c>
      <c r="E223" s="56">
        <v>0</v>
      </c>
      <c r="F223" s="56">
        <v>5500</v>
      </c>
    </row>
    <row r="224" spans="1:6" s="2" customFormat="1" ht="12">
      <c r="A224" s="49" t="s">
        <v>6</v>
      </c>
      <c r="B224" s="49"/>
      <c r="C224" s="50">
        <v>0</v>
      </c>
      <c r="D224" s="50">
        <v>5500</v>
      </c>
      <c r="E224" s="50">
        <v>0</v>
      </c>
      <c r="F224" s="50">
        <v>5500</v>
      </c>
    </row>
    <row r="225" spans="1:6" ht="12">
      <c r="A225" s="44">
        <v>363</v>
      </c>
      <c r="B225" s="2" t="s">
        <v>87</v>
      </c>
      <c r="C225" s="45">
        <v>0</v>
      </c>
      <c r="D225" s="45">
        <v>5500</v>
      </c>
      <c r="E225" s="45">
        <v>0</v>
      </c>
      <c r="F225" s="45">
        <v>5500</v>
      </c>
    </row>
    <row r="226" spans="1:6" ht="12">
      <c r="A226" s="57" t="s">
        <v>45</v>
      </c>
      <c r="B226" s="57"/>
      <c r="C226" s="58">
        <v>120000</v>
      </c>
      <c r="D226" s="58">
        <v>-61500</v>
      </c>
      <c r="E226" s="58">
        <v>-51.25</v>
      </c>
      <c r="F226" s="58">
        <v>58500</v>
      </c>
    </row>
    <row r="227" spans="1:6" ht="12">
      <c r="A227" s="53" t="s">
        <v>51</v>
      </c>
      <c r="B227" s="53"/>
      <c r="C227" s="54">
        <v>120000</v>
      </c>
      <c r="D227" s="54">
        <v>-61500</v>
      </c>
      <c r="E227" s="54">
        <v>-51.25</v>
      </c>
      <c r="F227" s="54">
        <v>58500</v>
      </c>
    </row>
    <row r="228" spans="1:6" ht="12">
      <c r="A228" s="55" t="s">
        <v>67</v>
      </c>
      <c r="B228" s="55"/>
      <c r="C228" s="56">
        <v>120000</v>
      </c>
      <c r="D228" s="56">
        <v>-61500</v>
      </c>
      <c r="E228" s="56">
        <v>-51.25</v>
      </c>
      <c r="F228" s="56">
        <v>58500</v>
      </c>
    </row>
    <row r="229" spans="1:6" s="2" customFormat="1" ht="12">
      <c r="A229" s="49" t="s">
        <v>18</v>
      </c>
      <c r="B229" s="49"/>
      <c r="C229" s="50">
        <v>120000</v>
      </c>
      <c r="D229" s="50">
        <v>-61500</v>
      </c>
      <c r="E229" s="50">
        <v>-51.25</v>
      </c>
      <c r="F229" s="50">
        <v>58500</v>
      </c>
    </row>
    <row r="230" spans="1:6" s="2" customFormat="1" ht="12">
      <c r="A230" s="44">
        <v>311</v>
      </c>
      <c r="B230" s="2" t="s">
        <v>53</v>
      </c>
      <c r="C230" s="45">
        <v>96000</v>
      </c>
      <c r="D230" s="45">
        <v>-52500</v>
      </c>
      <c r="E230" s="45">
        <v>-54.6875</v>
      </c>
      <c r="F230" s="45">
        <v>43500</v>
      </c>
    </row>
    <row r="231" spans="1:6" ht="12">
      <c r="A231" s="44">
        <v>313</v>
      </c>
      <c r="B231" s="2" t="s">
        <v>55</v>
      </c>
      <c r="C231" s="45">
        <v>14000</v>
      </c>
      <c r="D231" s="45">
        <v>-6500</v>
      </c>
      <c r="E231" s="45">
        <v>-46.428571428571395</v>
      </c>
      <c r="F231" s="45">
        <v>7500</v>
      </c>
    </row>
    <row r="232" spans="1:6" ht="12">
      <c r="A232" s="44">
        <v>321</v>
      </c>
      <c r="B232" s="2" t="s">
        <v>56</v>
      </c>
      <c r="C232" s="45">
        <v>10000</v>
      </c>
      <c r="D232" s="45">
        <v>-2500</v>
      </c>
      <c r="E232" s="45">
        <v>-25</v>
      </c>
      <c r="F232" s="45">
        <v>7500</v>
      </c>
    </row>
    <row r="233" spans="1:6" ht="12">
      <c r="A233" s="57" t="s">
        <v>95</v>
      </c>
      <c r="B233" s="57"/>
      <c r="C233" s="58">
        <v>95000</v>
      </c>
      <c r="D233" s="58">
        <v>-90000</v>
      </c>
      <c r="E233" s="58">
        <v>-94.7368421052632</v>
      </c>
      <c r="F233" s="58">
        <v>5000</v>
      </c>
    </row>
    <row r="234" spans="1:6" s="2" customFormat="1" ht="12">
      <c r="A234" s="53" t="s">
        <v>88</v>
      </c>
      <c r="B234" s="53"/>
      <c r="C234" s="54">
        <v>95000</v>
      </c>
      <c r="D234" s="54">
        <v>-90000</v>
      </c>
      <c r="E234" s="54">
        <v>-94.7368421052632</v>
      </c>
      <c r="F234" s="54">
        <v>5000</v>
      </c>
    </row>
    <row r="235" spans="1:6" s="2" customFormat="1" ht="12">
      <c r="A235" s="55" t="s">
        <v>94</v>
      </c>
      <c r="B235" s="55"/>
      <c r="C235" s="56">
        <v>80000</v>
      </c>
      <c r="D235" s="56">
        <v>-80000</v>
      </c>
      <c r="E235" s="56">
        <v>-100</v>
      </c>
      <c r="F235" s="56">
        <v>0</v>
      </c>
    </row>
    <row r="236" spans="1:6" ht="12">
      <c r="A236" s="49" t="s">
        <v>6</v>
      </c>
      <c r="B236" s="49"/>
      <c r="C236" s="50">
        <v>80000</v>
      </c>
      <c r="D236" s="50">
        <v>-80000</v>
      </c>
      <c r="E236" s="50">
        <v>-100</v>
      </c>
      <c r="F236" s="50">
        <v>0</v>
      </c>
    </row>
    <row r="237" spans="1:6" s="2" customFormat="1" ht="12">
      <c r="A237" s="44">
        <v>422</v>
      </c>
      <c r="B237" s="2" t="s">
        <v>60</v>
      </c>
      <c r="C237" s="45">
        <v>80000</v>
      </c>
      <c r="D237" s="45">
        <v>-80000</v>
      </c>
      <c r="E237" s="45">
        <v>-100</v>
      </c>
      <c r="F237" s="45">
        <v>0</v>
      </c>
    </row>
    <row r="238" spans="1:6" ht="12">
      <c r="A238" s="55" t="s">
        <v>96</v>
      </c>
      <c r="B238" s="55"/>
      <c r="C238" s="56">
        <v>15000</v>
      </c>
      <c r="D238" s="56">
        <v>-10000</v>
      </c>
      <c r="E238" s="56">
        <v>-66.6666666666667</v>
      </c>
      <c r="F238" s="56">
        <v>5000</v>
      </c>
    </row>
    <row r="239" spans="1:6" ht="12">
      <c r="A239" s="49" t="s">
        <v>6</v>
      </c>
      <c r="B239" s="49"/>
      <c r="C239" s="50">
        <v>15000</v>
      </c>
      <c r="D239" s="50">
        <v>-10000</v>
      </c>
      <c r="E239" s="50">
        <v>-66.6666666666667</v>
      </c>
      <c r="F239" s="50">
        <v>5000</v>
      </c>
    </row>
    <row r="240" spans="1:6" ht="12">
      <c r="A240" s="44">
        <v>323</v>
      </c>
      <c r="B240" s="2" t="s">
        <v>41</v>
      </c>
      <c r="C240" s="45">
        <v>15000</v>
      </c>
      <c r="D240" s="45">
        <v>-10000</v>
      </c>
      <c r="E240" s="45">
        <v>-66.6666666666667</v>
      </c>
      <c r="F240" s="45">
        <v>5000</v>
      </c>
    </row>
    <row r="241" spans="1:6" s="2" customFormat="1" ht="12">
      <c r="A241" s="57" t="s">
        <v>90</v>
      </c>
      <c r="B241" s="57"/>
      <c r="C241" s="58">
        <v>634000</v>
      </c>
      <c r="D241" s="58">
        <v>125000</v>
      </c>
      <c r="E241" s="58">
        <v>19.7160883280757</v>
      </c>
      <c r="F241" s="58">
        <v>759000</v>
      </c>
    </row>
    <row r="242" spans="1:6" s="2" customFormat="1" ht="12">
      <c r="A242" s="53" t="s">
        <v>88</v>
      </c>
      <c r="B242" s="53"/>
      <c r="C242" s="54">
        <v>634000</v>
      </c>
      <c r="D242" s="54">
        <v>125000</v>
      </c>
      <c r="E242" s="54">
        <v>19.7160883280757</v>
      </c>
      <c r="F242" s="54">
        <v>759000</v>
      </c>
    </row>
    <row r="243" spans="1:6" ht="12">
      <c r="A243" s="55" t="s">
        <v>89</v>
      </c>
      <c r="B243" s="55"/>
      <c r="C243" s="56">
        <v>620000</v>
      </c>
      <c r="D243" s="56">
        <v>133000</v>
      </c>
      <c r="E243" s="56">
        <v>21.4516129032258</v>
      </c>
      <c r="F243" s="56">
        <v>753000</v>
      </c>
    </row>
    <row r="244" spans="1:6" ht="12">
      <c r="A244" s="49" t="s">
        <v>6</v>
      </c>
      <c r="B244" s="49"/>
      <c r="C244" s="50">
        <v>620000</v>
      </c>
      <c r="D244" s="50">
        <v>133000</v>
      </c>
      <c r="E244" s="50">
        <v>21.4516129032258</v>
      </c>
      <c r="F244" s="50">
        <v>753000</v>
      </c>
    </row>
    <row r="245" spans="1:6" ht="12">
      <c r="A245" s="44">
        <v>363</v>
      </c>
      <c r="B245" s="2" t="s">
        <v>87</v>
      </c>
      <c r="C245" s="45">
        <v>160000</v>
      </c>
      <c r="D245" s="45">
        <v>53000</v>
      </c>
      <c r="E245" s="45">
        <v>33.125</v>
      </c>
      <c r="F245" s="45">
        <v>213000</v>
      </c>
    </row>
    <row r="246" spans="1:6" s="2" customFormat="1" ht="12">
      <c r="A246" s="44">
        <v>381</v>
      </c>
      <c r="B246" s="2" t="s">
        <v>46</v>
      </c>
      <c r="C246" s="45">
        <v>460000</v>
      </c>
      <c r="D246" s="45">
        <v>80000</v>
      </c>
      <c r="E246" s="45">
        <v>17.3913043478261</v>
      </c>
      <c r="F246" s="45">
        <v>540000</v>
      </c>
    </row>
    <row r="247" spans="1:6" s="2" customFormat="1" ht="12">
      <c r="A247" s="55" t="s">
        <v>91</v>
      </c>
      <c r="B247" s="55"/>
      <c r="C247" s="56">
        <v>14000</v>
      </c>
      <c r="D247" s="56">
        <v>-8000</v>
      </c>
      <c r="E247" s="56">
        <v>-57.1428571428571</v>
      </c>
      <c r="F247" s="56">
        <v>6000</v>
      </c>
    </row>
    <row r="248" spans="1:6" ht="12">
      <c r="A248" s="49" t="s">
        <v>6</v>
      </c>
      <c r="B248" s="49"/>
      <c r="C248" s="50">
        <v>14000</v>
      </c>
      <c r="D248" s="50">
        <v>-8000</v>
      </c>
      <c r="E248" s="50">
        <v>-57.1428571428571</v>
      </c>
      <c r="F248" s="50">
        <v>6000</v>
      </c>
    </row>
    <row r="249" spans="1:6" ht="12">
      <c r="A249" s="44">
        <v>323</v>
      </c>
      <c r="B249" s="2" t="s">
        <v>41</v>
      </c>
      <c r="C249" s="45">
        <v>14000</v>
      </c>
      <c r="D249" s="45">
        <v>-8000</v>
      </c>
      <c r="E249" s="45">
        <v>-57.1428571428571</v>
      </c>
      <c r="F249" s="45">
        <v>6000</v>
      </c>
    </row>
    <row r="250" spans="1:6" ht="12">
      <c r="A250" s="57" t="s">
        <v>93</v>
      </c>
      <c r="B250" s="57"/>
      <c r="C250" s="58">
        <v>20000</v>
      </c>
      <c r="D250" s="58">
        <v>-14000</v>
      </c>
      <c r="E250" s="58">
        <v>-70</v>
      </c>
      <c r="F250" s="58">
        <v>6000</v>
      </c>
    </row>
    <row r="251" spans="1:6" s="2" customFormat="1" ht="12">
      <c r="A251" s="53" t="s">
        <v>88</v>
      </c>
      <c r="B251" s="53"/>
      <c r="C251" s="54">
        <v>20000</v>
      </c>
      <c r="D251" s="54">
        <v>-14000</v>
      </c>
      <c r="E251" s="54">
        <v>-70</v>
      </c>
      <c r="F251" s="54">
        <v>6000</v>
      </c>
    </row>
    <row r="252" spans="1:6" s="2" customFormat="1" ht="12">
      <c r="A252" s="55" t="s">
        <v>92</v>
      </c>
      <c r="B252" s="55"/>
      <c r="C252" s="56">
        <v>20000</v>
      </c>
      <c r="D252" s="56">
        <v>-14000</v>
      </c>
      <c r="E252" s="56">
        <v>-70</v>
      </c>
      <c r="F252" s="56">
        <v>6000</v>
      </c>
    </row>
    <row r="253" spans="1:6" s="2" customFormat="1" ht="12">
      <c r="A253" s="49" t="s">
        <v>6</v>
      </c>
      <c r="B253" s="49"/>
      <c r="C253" s="50">
        <v>20000</v>
      </c>
      <c r="D253" s="50">
        <v>-14000</v>
      </c>
      <c r="E253" s="50">
        <v>-70</v>
      </c>
      <c r="F253" s="50">
        <v>6000</v>
      </c>
    </row>
    <row r="254" spans="1:6" ht="12">
      <c r="A254" s="44">
        <v>381</v>
      </c>
      <c r="B254" s="2" t="s">
        <v>46</v>
      </c>
      <c r="C254" s="45">
        <v>20000</v>
      </c>
      <c r="D254" s="45">
        <v>-14000</v>
      </c>
      <c r="E254" s="45">
        <v>-70</v>
      </c>
      <c r="F254" s="45">
        <v>6000</v>
      </c>
    </row>
    <row r="255" spans="1:6" ht="12">
      <c r="A255" s="57" t="s">
        <v>107</v>
      </c>
      <c r="B255" s="57"/>
      <c r="C255" s="58">
        <v>35000</v>
      </c>
      <c r="D255" s="58">
        <v>-20000</v>
      </c>
      <c r="E255" s="58">
        <v>-57.1428571428571</v>
      </c>
      <c r="F255" s="58">
        <v>15000</v>
      </c>
    </row>
    <row r="256" spans="1:6" ht="12">
      <c r="A256" s="53" t="s">
        <v>97</v>
      </c>
      <c r="B256" s="53"/>
      <c r="C256" s="54">
        <v>35000</v>
      </c>
      <c r="D256" s="54">
        <v>-20000</v>
      </c>
      <c r="E256" s="54">
        <v>-57.1428571428571</v>
      </c>
      <c r="F256" s="54">
        <v>15000</v>
      </c>
    </row>
    <row r="257" spans="1:6" s="2" customFormat="1" ht="12">
      <c r="A257" s="55" t="s">
        <v>106</v>
      </c>
      <c r="B257" s="55"/>
      <c r="C257" s="56">
        <v>20000</v>
      </c>
      <c r="D257" s="56">
        <v>-10000</v>
      </c>
      <c r="E257" s="56">
        <v>-50</v>
      </c>
      <c r="F257" s="56">
        <v>10000</v>
      </c>
    </row>
    <row r="258" spans="1:6" ht="12">
      <c r="A258" s="49" t="s">
        <v>6</v>
      </c>
      <c r="B258" s="49"/>
      <c r="C258" s="50">
        <v>20000</v>
      </c>
      <c r="D258" s="50">
        <v>-10000</v>
      </c>
      <c r="E258" s="50">
        <v>-50</v>
      </c>
      <c r="F258" s="50">
        <v>10000</v>
      </c>
    </row>
    <row r="259" spans="1:6" ht="24">
      <c r="A259" s="44">
        <v>352</v>
      </c>
      <c r="B259" s="2" t="s">
        <v>104</v>
      </c>
      <c r="C259" s="45">
        <v>20000</v>
      </c>
      <c r="D259" s="45">
        <v>-10000</v>
      </c>
      <c r="E259" s="45">
        <v>-50</v>
      </c>
      <c r="F259" s="45">
        <v>10000</v>
      </c>
    </row>
    <row r="260" spans="1:6" ht="12">
      <c r="A260" s="55" t="s">
        <v>108</v>
      </c>
      <c r="B260" s="55"/>
      <c r="C260" s="56">
        <v>15000</v>
      </c>
      <c r="D260" s="56">
        <v>-10000</v>
      </c>
      <c r="E260" s="56">
        <v>-66.6666666666667</v>
      </c>
      <c r="F260" s="56">
        <v>5000</v>
      </c>
    </row>
    <row r="261" spans="1:6" s="2" customFormat="1" ht="12">
      <c r="A261" s="49" t="s">
        <v>6</v>
      </c>
      <c r="B261" s="49"/>
      <c r="C261" s="50">
        <v>15000</v>
      </c>
      <c r="D261" s="50">
        <v>-10000</v>
      </c>
      <c r="E261" s="50">
        <v>-66.6666666666667</v>
      </c>
      <c r="F261" s="50">
        <v>5000</v>
      </c>
    </row>
    <row r="262" spans="1:6" ht="12">
      <c r="A262" s="44">
        <v>363</v>
      </c>
      <c r="B262" s="2" t="s">
        <v>87</v>
      </c>
      <c r="C262" s="45">
        <v>0</v>
      </c>
      <c r="D262" s="45">
        <v>500</v>
      </c>
      <c r="E262" s="45">
        <v>0</v>
      </c>
      <c r="F262" s="45">
        <v>500</v>
      </c>
    </row>
    <row r="263" spans="1:6" ht="12">
      <c r="A263" s="44">
        <v>381</v>
      </c>
      <c r="B263" s="2" t="s">
        <v>46</v>
      </c>
      <c r="C263" s="45">
        <v>15000</v>
      </c>
      <c r="D263" s="45">
        <v>-10500</v>
      </c>
      <c r="E263" s="45">
        <v>-70</v>
      </c>
      <c r="F263" s="45">
        <v>4500</v>
      </c>
    </row>
    <row r="264" spans="1:6" ht="12">
      <c r="A264" s="57" t="s">
        <v>103</v>
      </c>
      <c r="B264" s="57"/>
      <c r="C264" s="58">
        <v>165900</v>
      </c>
      <c r="D264" s="58">
        <v>134100</v>
      </c>
      <c r="E264" s="58">
        <v>80.83182640144669</v>
      </c>
      <c r="F264" s="58">
        <v>300000</v>
      </c>
    </row>
    <row r="265" spans="1:6" s="2" customFormat="1" ht="12">
      <c r="A265" s="53" t="s">
        <v>97</v>
      </c>
      <c r="B265" s="53"/>
      <c r="C265" s="54">
        <v>165900</v>
      </c>
      <c r="D265" s="54">
        <v>134100</v>
      </c>
      <c r="E265" s="54">
        <v>80.83182640144669</v>
      </c>
      <c r="F265" s="54">
        <v>300000</v>
      </c>
    </row>
    <row r="266" spans="1:6" ht="12">
      <c r="A266" s="55" t="s">
        <v>102</v>
      </c>
      <c r="B266" s="55"/>
      <c r="C266" s="56">
        <v>85000</v>
      </c>
      <c r="D266" s="56">
        <v>-15000</v>
      </c>
      <c r="E266" s="56">
        <v>-17.647058823529402</v>
      </c>
      <c r="F266" s="56">
        <v>70000</v>
      </c>
    </row>
    <row r="267" spans="1:6" ht="12">
      <c r="A267" s="49" t="s">
        <v>6</v>
      </c>
      <c r="B267" s="49"/>
      <c r="C267" s="50">
        <v>85000</v>
      </c>
      <c r="D267" s="50">
        <v>-15000</v>
      </c>
      <c r="E267" s="50">
        <v>-17.647058823529402</v>
      </c>
      <c r="F267" s="50">
        <v>70000</v>
      </c>
    </row>
    <row r="268" spans="1:6" ht="24">
      <c r="A268" s="44">
        <v>352</v>
      </c>
      <c r="B268" s="2" t="s">
        <v>104</v>
      </c>
      <c r="C268" s="45">
        <v>85000</v>
      </c>
      <c r="D268" s="45">
        <v>-15000</v>
      </c>
      <c r="E268" s="45">
        <v>-17.647058823529402</v>
      </c>
      <c r="F268" s="45">
        <v>70000</v>
      </c>
    </row>
    <row r="269" spans="1:6" s="2" customFormat="1" ht="12">
      <c r="A269" s="55" t="s">
        <v>105</v>
      </c>
      <c r="B269" s="55"/>
      <c r="C269" s="56">
        <v>80900</v>
      </c>
      <c r="D269" s="56">
        <v>149100</v>
      </c>
      <c r="E269" s="56">
        <v>184.301606922126</v>
      </c>
      <c r="F269" s="56">
        <v>230000</v>
      </c>
    </row>
    <row r="270" spans="1:6" ht="12">
      <c r="A270" s="49" t="s">
        <v>6</v>
      </c>
      <c r="B270" s="49"/>
      <c r="C270" s="50">
        <v>80900</v>
      </c>
      <c r="D270" s="50">
        <v>149100</v>
      </c>
      <c r="E270" s="50">
        <v>184.301606922126</v>
      </c>
      <c r="F270" s="50">
        <v>230000</v>
      </c>
    </row>
    <row r="271" spans="1:6" ht="24">
      <c r="A271" s="44">
        <v>352</v>
      </c>
      <c r="B271" s="2" t="s">
        <v>104</v>
      </c>
      <c r="C271" s="45">
        <v>80900</v>
      </c>
      <c r="D271" s="45">
        <v>149100</v>
      </c>
      <c r="E271" s="45">
        <v>184.301606922126</v>
      </c>
      <c r="F271" s="45">
        <v>230000</v>
      </c>
    </row>
    <row r="272" spans="1:6" ht="12">
      <c r="A272" s="57" t="s">
        <v>121</v>
      </c>
      <c r="B272" s="57"/>
      <c r="C272" s="58">
        <v>1520000</v>
      </c>
      <c r="D272" s="58">
        <v>455000</v>
      </c>
      <c r="E272" s="58">
        <v>29.9342105263158</v>
      </c>
      <c r="F272" s="58">
        <v>1975000</v>
      </c>
    </row>
    <row r="273" spans="1:6" s="2" customFormat="1" ht="12">
      <c r="A273" s="53" t="s">
        <v>119</v>
      </c>
      <c r="B273" s="53"/>
      <c r="C273" s="54">
        <v>800000</v>
      </c>
      <c r="D273" s="54">
        <v>425000</v>
      </c>
      <c r="E273" s="54">
        <v>53.125</v>
      </c>
      <c r="F273" s="54">
        <v>1225000</v>
      </c>
    </row>
    <row r="274" spans="1:6" ht="12">
      <c r="A274" s="55" t="s">
        <v>120</v>
      </c>
      <c r="B274" s="55"/>
      <c r="C274" s="56">
        <v>800000</v>
      </c>
      <c r="D274" s="56">
        <v>350000</v>
      </c>
      <c r="E274" s="56">
        <v>43.75</v>
      </c>
      <c r="F274" s="56">
        <v>1150000</v>
      </c>
    </row>
    <row r="275" spans="1:6" ht="12">
      <c r="A275" s="49" t="s">
        <v>6</v>
      </c>
      <c r="B275" s="49"/>
      <c r="C275" s="50">
        <v>796600</v>
      </c>
      <c r="D275" s="50">
        <v>353400</v>
      </c>
      <c r="E275" s="50">
        <v>44.3635450665328</v>
      </c>
      <c r="F275" s="50">
        <v>1150000</v>
      </c>
    </row>
    <row r="276" spans="1:6" ht="12">
      <c r="A276" s="44">
        <v>323</v>
      </c>
      <c r="B276" s="2" t="s">
        <v>41</v>
      </c>
      <c r="C276" s="45">
        <v>796600</v>
      </c>
      <c r="D276" s="45">
        <v>353400</v>
      </c>
      <c r="E276" s="45">
        <v>44.3635450665328</v>
      </c>
      <c r="F276" s="45">
        <v>1150000</v>
      </c>
    </row>
    <row r="277" spans="1:6" s="2" customFormat="1" ht="12">
      <c r="A277" s="49" t="s">
        <v>14</v>
      </c>
      <c r="B277" s="49"/>
      <c r="C277" s="50">
        <v>3400</v>
      </c>
      <c r="D277" s="50">
        <v>-3400</v>
      </c>
      <c r="E277" s="50">
        <v>-100</v>
      </c>
      <c r="F277" s="50">
        <v>0</v>
      </c>
    </row>
    <row r="278" spans="1:6" ht="12">
      <c r="A278" s="44">
        <v>329</v>
      </c>
      <c r="B278" s="2" t="s">
        <v>42</v>
      </c>
      <c r="C278" s="45">
        <v>3400</v>
      </c>
      <c r="D278" s="45">
        <v>-3400</v>
      </c>
      <c r="E278" s="45">
        <v>-100</v>
      </c>
      <c r="F278" s="45">
        <v>0</v>
      </c>
    </row>
    <row r="279" spans="1:6" ht="12">
      <c r="A279" s="55" t="s">
        <v>129</v>
      </c>
      <c r="B279" s="55"/>
      <c r="C279" s="56">
        <v>0</v>
      </c>
      <c r="D279" s="56">
        <v>75000</v>
      </c>
      <c r="E279" s="56">
        <v>0</v>
      </c>
      <c r="F279" s="56">
        <v>75000</v>
      </c>
    </row>
    <row r="280" spans="1:6" ht="12">
      <c r="A280" s="49" t="s">
        <v>6</v>
      </c>
      <c r="B280" s="49"/>
      <c r="C280" s="50">
        <v>0</v>
      </c>
      <c r="D280" s="50">
        <v>75000</v>
      </c>
      <c r="E280" s="50">
        <v>0</v>
      </c>
      <c r="F280" s="50">
        <v>75000</v>
      </c>
    </row>
    <row r="281" spans="1:6" s="2" customFormat="1" ht="12">
      <c r="A281" s="44">
        <v>323</v>
      </c>
      <c r="B281" s="2" t="s">
        <v>41</v>
      </c>
      <c r="C281" s="45">
        <v>0</v>
      </c>
      <c r="D281" s="45">
        <v>75000</v>
      </c>
      <c r="E281" s="45">
        <v>0</v>
      </c>
      <c r="F281" s="45">
        <v>75000</v>
      </c>
    </row>
    <row r="282" spans="1:6" ht="12">
      <c r="A282" s="53" t="s">
        <v>130</v>
      </c>
      <c r="B282" s="53"/>
      <c r="C282" s="54">
        <v>720000</v>
      </c>
      <c r="D282" s="54">
        <v>30000</v>
      </c>
      <c r="E282" s="54">
        <v>4.16666666666667</v>
      </c>
      <c r="F282" s="54">
        <v>750000</v>
      </c>
    </row>
    <row r="283" spans="1:6" ht="12">
      <c r="A283" s="55" t="s">
        <v>131</v>
      </c>
      <c r="B283" s="55"/>
      <c r="C283" s="56">
        <v>500000</v>
      </c>
      <c r="D283" s="56">
        <v>0</v>
      </c>
      <c r="E283" s="56">
        <v>0</v>
      </c>
      <c r="F283" s="56">
        <v>500000</v>
      </c>
    </row>
    <row r="284" spans="1:6" ht="12">
      <c r="A284" s="49" t="s">
        <v>14</v>
      </c>
      <c r="B284" s="49"/>
      <c r="C284" s="50">
        <v>500000</v>
      </c>
      <c r="D284" s="50">
        <v>0</v>
      </c>
      <c r="E284" s="50">
        <v>0</v>
      </c>
      <c r="F284" s="50">
        <v>500000</v>
      </c>
    </row>
    <row r="285" spans="1:6" s="2" customFormat="1" ht="12">
      <c r="A285" s="44">
        <v>421</v>
      </c>
      <c r="B285" s="2" t="s">
        <v>118</v>
      </c>
      <c r="C285" s="45">
        <v>500000</v>
      </c>
      <c r="D285" s="45">
        <v>0</v>
      </c>
      <c r="E285" s="45">
        <v>0</v>
      </c>
      <c r="F285" s="45">
        <v>500000</v>
      </c>
    </row>
    <row r="286" spans="1:6" ht="12">
      <c r="A286" s="55" t="s">
        <v>132</v>
      </c>
      <c r="B286" s="55"/>
      <c r="C286" s="56">
        <v>220000</v>
      </c>
      <c r="D286" s="56">
        <v>30000</v>
      </c>
      <c r="E286" s="56">
        <v>13.6363636363636</v>
      </c>
      <c r="F286" s="56">
        <v>250000</v>
      </c>
    </row>
    <row r="287" spans="1:6" ht="12">
      <c r="A287" s="49" t="s">
        <v>14</v>
      </c>
      <c r="B287" s="49"/>
      <c r="C287" s="50">
        <v>100000</v>
      </c>
      <c r="D287" s="50">
        <v>50000</v>
      </c>
      <c r="E287" s="50">
        <v>50</v>
      </c>
      <c r="F287" s="50">
        <v>150000</v>
      </c>
    </row>
    <row r="288" spans="1:6" ht="12">
      <c r="A288" s="44">
        <v>451</v>
      </c>
      <c r="B288" s="2" t="s">
        <v>80</v>
      </c>
      <c r="C288" s="45">
        <v>100000</v>
      </c>
      <c r="D288" s="45">
        <v>50000</v>
      </c>
      <c r="E288" s="45">
        <v>50</v>
      </c>
      <c r="F288" s="45">
        <v>150000</v>
      </c>
    </row>
    <row r="289" spans="1:6" s="2" customFormat="1" ht="12">
      <c r="A289" s="49" t="s">
        <v>24</v>
      </c>
      <c r="B289" s="49"/>
      <c r="C289" s="50">
        <v>100000</v>
      </c>
      <c r="D289" s="50">
        <v>0</v>
      </c>
      <c r="E289" s="50">
        <v>0</v>
      </c>
      <c r="F289" s="50">
        <v>100000</v>
      </c>
    </row>
    <row r="290" spans="1:6" ht="12">
      <c r="A290" s="44">
        <v>451</v>
      </c>
      <c r="B290" s="2" t="s">
        <v>80</v>
      </c>
      <c r="C290" s="45">
        <v>100000</v>
      </c>
      <c r="D290" s="45">
        <v>0</v>
      </c>
      <c r="E290" s="45">
        <v>0</v>
      </c>
      <c r="F290" s="45">
        <v>100000</v>
      </c>
    </row>
    <row r="291" spans="1:6" ht="12">
      <c r="A291" s="49" t="s">
        <v>28</v>
      </c>
      <c r="B291" s="49"/>
      <c r="C291" s="50">
        <v>20000</v>
      </c>
      <c r="D291" s="50">
        <v>-20000</v>
      </c>
      <c r="E291" s="50">
        <v>-100</v>
      </c>
      <c r="F291" s="50">
        <v>0</v>
      </c>
    </row>
    <row r="292" spans="1:6" ht="12">
      <c r="A292" s="44">
        <v>451</v>
      </c>
      <c r="B292" s="2" t="s">
        <v>80</v>
      </c>
      <c r="C292" s="45">
        <v>20000</v>
      </c>
      <c r="D292" s="45">
        <v>-20000</v>
      </c>
      <c r="E292" s="45">
        <v>-100</v>
      </c>
      <c r="F292" s="45">
        <v>0</v>
      </c>
    </row>
    <row r="293" spans="1:6" ht="12">
      <c r="A293" s="57" t="s">
        <v>99</v>
      </c>
      <c r="B293" s="57"/>
      <c r="C293" s="58">
        <v>42000</v>
      </c>
      <c r="D293" s="58">
        <v>0</v>
      </c>
      <c r="E293" s="58">
        <v>0</v>
      </c>
      <c r="F293" s="58">
        <v>42000</v>
      </c>
    </row>
    <row r="294" spans="1:6" s="2" customFormat="1" ht="12">
      <c r="A294" s="53" t="s">
        <v>97</v>
      </c>
      <c r="B294" s="53"/>
      <c r="C294" s="54">
        <v>42000</v>
      </c>
      <c r="D294" s="54">
        <v>0</v>
      </c>
      <c r="E294" s="54">
        <v>0</v>
      </c>
      <c r="F294" s="54">
        <v>42000</v>
      </c>
    </row>
    <row r="295" spans="1:6" s="2" customFormat="1" ht="12">
      <c r="A295" s="55" t="s">
        <v>98</v>
      </c>
      <c r="B295" s="55"/>
      <c r="C295" s="56">
        <v>42000</v>
      </c>
      <c r="D295" s="56">
        <v>0</v>
      </c>
      <c r="E295" s="56">
        <v>0</v>
      </c>
      <c r="F295" s="56">
        <v>42000</v>
      </c>
    </row>
    <row r="296" spans="1:6" ht="12">
      <c r="A296" s="49" t="s">
        <v>6</v>
      </c>
      <c r="B296" s="49"/>
      <c r="C296" s="50">
        <v>42000</v>
      </c>
      <c r="D296" s="50">
        <v>0</v>
      </c>
      <c r="E296" s="50">
        <v>0</v>
      </c>
      <c r="F296" s="50">
        <v>42000</v>
      </c>
    </row>
    <row r="297" spans="1:6" ht="12">
      <c r="A297" s="44">
        <v>381</v>
      </c>
      <c r="B297" s="2" t="s">
        <v>46</v>
      </c>
      <c r="C297" s="45">
        <v>42000</v>
      </c>
      <c r="D297" s="45">
        <v>0</v>
      </c>
      <c r="E297" s="45">
        <v>0</v>
      </c>
      <c r="F297" s="45">
        <v>42000</v>
      </c>
    </row>
    <row r="298" spans="1:6" ht="12">
      <c r="A298" s="57" t="s">
        <v>111</v>
      </c>
      <c r="B298" s="57"/>
      <c r="C298" s="58">
        <v>60000</v>
      </c>
      <c r="D298" s="58">
        <v>20000</v>
      </c>
      <c r="E298" s="58">
        <v>33.3333333333333</v>
      </c>
      <c r="F298" s="58">
        <v>80000</v>
      </c>
    </row>
    <row r="299" spans="1:6" s="2" customFormat="1" ht="12">
      <c r="A299" s="53" t="s">
        <v>109</v>
      </c>
      <c r="B299" s="53"/>
      <c r="C299" s="54">
        <v>60000</v>
      </c>
      <c r="D299" s="54">
        <v>20000</v>
      </c>
      <c r="E299" s="54">
        <v>33.3333333333333</v>
      </c>
      <c r="F299" s="54">
        <v>80000</v>
      </c>
    </row>
    <row r="300" spans="1:6" ht="12">
      <c r="A300" s="55" t="s">
        <v>110</v>
      </c>
      <c r="B300" s="55"/>
      <c r="C300" s="56">
        <v>40000</v>
      </c>
      <c r="D300" s="56">
        <v>-10000</v>
      </c>
      <c r="E300" s="56">
        <v>-25</v>
      </c>
      <c r="F300" s="56">
        <v>30000</v>
      </c>
    </row>
    <row r="301" spans="1:6" ht="12">
      <c r="A301" s="49" t="s">
        <v>6</v>
      </c>
      <c r="B301" s="49"/>
      <c r="C301" s="50">
        <v>40000</v>
      </c>
      <c r="D301" s="50">
        <v>-10000</v>
      </c>
      <c r="E301" s="50">
        <v>-25</v>
      </c>
      <c r="F301" s="50">
        <v>30000</v>
      </c>
    </row>
    <row r="302" spans="1:6" ht="12">
      <c r="A302" s="44">
        <v>323</v>
      </c>
      <c r="B302" s="2" t="s">
        <v>41</v>
      </c>
      <c r="C302" s="45">
        <v>40000</v>
      </c>
      <c r="D302" s="45">
        <v>-10000</v>
      </c>
      <c r="E302" s="45">
        <v>-25</v>
      </c>
      <c r="F302" s="45">
        <v>30000</v>
      </c>
    </row>
    <row r="303" spans="1:6" s="2" customFormat="1" ht="12">
      <c r="A303" s="55" t="s">
        <v>117</v>
      </c>
      <c r="B303" s="55"/>
      <c r="C303" s="56">
        <v>20000</v>
      </c>
      <c r="D303" s="56">
        <v>30000</v>
      </c>
      <c r="E303" s="56">
        <v>150</v>
      </c>
      <c r="F303" s="56">
        <v>50000</v>
      </c>
    </row>
    <row r="304" spans="1:6" ht="12">
      <c r="A304" s="49" t="s">
        <v>14</v>
      </c>
      <c r="B304" s="49"/>
      <c r="C304" s="50">
        <v>20000</v>
      </c>
      <c r="D304" s="50">
        <v>30000</v>
      </c>
      <c r="E304" s="50">
        <v>150</v>
      </c>
      <c r="F304" s="50">
        <v>50000</v>
      </c>
    </row>
    <row r="305" spans="1:6" ht="12">
      <c r="A305" s="44">
        <v>421</v>
      </c>
      <c r="B305" s="2" t="s">
        <v>118</v>
      </c>
      <c r="C305" s="45">
        <v>20000</v>
      </c>
      <c r="D305" s="45">
        <v>30000</v>
      </c>
      <c r="E305" s="45">
        <v>150</v>
      </c>
      <c r="F305" s="45">
        <v>50000</v>
      </c>
    </row>
    <row r="306" spans="1:6" ht="12">
      <c r="A306" s="57" t="s">
        <v>124</v>
      </c>
      <c r="B306" s="57"/>
      <c r="C306" s="58">
        <v>420000</v>
      </c>
      <c r="D306" s="58">
        <v>220000</v>
      </c>
      <c r="E306" s="58">
        <v>52.380952380952394</v>
      </c>
      <c r="F306" s="58">
        <v>640000</v>
      </c>
    </row>
    <row r="307" spans="1:6" s="2" customFormat="1" ht="12">
      <c r="A307" s="53" t="s">
        <v>119</v>
      </c>
      <c r="B307" s="53"/>
      <c r="C307" s="54">
        <v>50000</v>
      </c>
      <c r="D307" s="54">
        <v>90000</v>
      </c>
      <c r="E307" s="54">
        <v>180</v>
      </c>
      <c r="F307" s="54">
        <v>140000</v>
      </c>
    </row>
    <row r="308" spans="1:6" ht="12">
      <c r="A308" s="55" t="s">
        <v>123</v>
      </c>
      <c r="B308" s="55"/>
      <c r="C308" s="56">
        <v>50000</v>
      </c>
      <c r="D308" s="56">
        <v>90000</v>
      </c>
      <c r="E308" s="56">
        <v>180</v>
      </c>
      <c r="F308" s="56">
        <v>140000</v>
      </c>
    </row>
    <row r="309" spans="1:6" ht="12">
      <c r="A309" s="49" t="s">
        <v>14</v>
      </c>
      <c r="B309" s="49"/>
      <c r="C309" s="50">
        <v>50000</v>
      </c>
      <c r="D309" s="50">
        <v>90000</v>
      </c>
      <c r="E309" s="50">
        <v>180</v>
      </c>
      <c r="F309" s="50">
        <v>140000</v>
      </c>
    </row>
    <row r="310" spans="1:6" ht="12">
      <c r="A310" s="44">
        <v>322</v>
      </c>
      <c r="B310" s="2" t="s">
        <v>57</v>
      </c>
      <c r="C310" s="45">
        <v>25000</v>
      </c>
      <c r="D310" s="45">
        <v>25000</v>
      </c>
      <c r="E310" s="45">
        <v>100</v>
      </c>
      <c r="F310" s="45">
        <v>50000</v>
      </c>
    </row>
    <row r="311" spans="1:6" s="2" customFormat="1" ht="12">
      <c r="A311" s="44">
        <v>323</v>
      </c>
      <c r="B311" s="2" t="s">
        <v>41</v>
      </c>
      <c r="C311" s="45">
        <v>25000</v>
      </c>
      <c r="D311" s="45">
        <v>65000</v>
      </c>
      <c r="E311" s="45">
        <v>260</v>
      </c>
      <c r="F311" s="45">
        <v>90000</v>
      </c>
    </row>
    <row r="312" spans="1:6" ht="12">
      <c r="A312" s="53" t="s">
        <v>130</v>
      </c>
      <c r="B312" s="53"/>
      <c r="C312" s="54">
        <v>370000</v>
      </c>
      <c r="D312" s="54">
        <v>130000</v>
      </c>
      <c r="E312" s="54">
        <v>35.1351351351351</v>
      </c>
      <c r="F312" s="54">
        <v>500000</v>
      </c>
    </row>
    <row r="313" spans="1:6" ht="12">
      <c r="A313" s="55" t="s">
        <v>133</v>
      </c>
      <c r="B313" s="55"/>
      <c r="C313" s="56">
        <v>370000</v>
      </c>
      <c r="D313" s="56">
        <v>130000</v>
      </c>
      <c r="E313" s="56">
        <v>35.1351351351351</v>
      </c>
      <c r="F313" s="56">
        <v>500000</v>
      </c>
    </row>
    <row r="314" spans="1:6" ht="12">
      <c r="A314" s="49" t="s">
        <v>14</v>
      </c>
      <c r="B314" s="49"/>
      <c r="C314" s="50">
        <v>350000</v>
      </c>
      <c r="D314" s="50">
        <v>100000</v>
      </c>
      <c r="E314" s="50">
        <v>28.571428571428598</v>
      </c>
      <c r="F314" s="50">
        <v>450000</v>
      </c>
    </row>
    <row r="315" spans="1:6" ht="12">
      <c r="A315" s="44">
        <v>421</v>
      </c>
      <c r="B315" s="2" t="s">
        <v>118</v>
      </c>
      <c r="C315" s="45">
        <v>350000</v>
      </c>
      <c r="D315" s="45">
        <v>100000</v>
      </c>
      <c r="E315" s="45">
        <v>28.571428571428598</v>
      </c>
      <c r="F315" s="45">
        <v>450000</v>
      </c>
    </row>
    <row r="316" spans="1:6" s="2" customFormat="1" ht="12">
      <c r="A316" s="49" t="s">
        <v>26</v>
      </c>
      <c r="B316" s="49"/>
      <c r="C316" s="50">
        <v>20000</v>
      </c>
      <c r="D316" s="50">
        <v>30000</v>
      </c>
      <c r="E316" s="50">
        <v>150</v>
      </c>
      <c r="F316" s="50">
        <v>50000</v>
      </c>
    </row>
    <row r="317" spans="1:6" ht="12">
      <c r="A317" s="44">
        <v>421</v>
      </c>
      <c r="B317" s="2" t="s">
        <v>118</v>
      </c>
      <c r="C317" s="45">
        <v>20000</v>
      </c>
      <c r="D317" s="45">
        <v>30000</v>
      </c>
      <c r="E317" s="45">
        <v>150</v>
      </c>
      <c r="F317" s="45">
        <v>50000</v>
      </c>
    </row>
    <row r="318" spans="1:6" ht="12">
      <c r="A318" s="57" t="s">
        <v>113</v>
      </c>
      <c r="B318" s="57"/>
      <c r="C318" s="58">
        <v>150000</v>
      </c>
      <c r="D318" s="58">
        <v>-15000</v>
      </c>
      <c r="E318" s="58">
        <v>-10</v>
      </c>
      <c r="F318" s="58">
        <v>135000</v>
      </c>
    </row>
    <row r="319" spans="1:6" ht="12">
      <c r="A319" s="53" t="s">
        <v>109</v>
      </c>
      <c r="B319" s="53"/>
      <c r="C319" s="54">
        <v>150000</v>
      </c>
      <c r="D319" s="54">
        <v>-15000</v>
      </c>
      <c r="E319" s="54">
        <v>-10</v>
      </c>
      <c r="F319" s="54">
        <v>135000</v>
      </c>
    </row>
    <row r="320" spans="1:6" s="2" customFormat="1" ht="12">
      <c r="A320" s="55" t="s">
        <v>112</v>
      </c>
      <c r="B320" s="55"/>
      <c r="C320" s="56">
        <v>60000</v>
      </c>
      <c r="D320" s="56">
        <v>-20000</v>
      </c>
      <c r="E320" s="56">
        <v>-33.3333333333333</v>
      </c>
      <c r="F320" s="56">
        <v>40000</v>
      </c>
    </row>
    <row r="321" spans="1:6" ht="12">
      <c r="A321" s="49" t="s">
        <v>6</v>
      </c>
      <c r="B321" s="49"/>
      <c r="C321" s="50">
        <v>60000</v>
      </c>
      <c r="D321" s="50">
        <v>-20000</v>
      </c>
      <c r="E321" s="50">
        <v>-33.3333333333333</v>
      </c>
      <c r="F321" s="50">
        <v>40000</v>
      </c>
    </row>
    <row r="322" spans="1:6" ht="12">
      <c r="A322" s="44">
        <v>323</v>
      </c>
      <c r="B322" s="2" t="s">
        <v>41</v>
      </c>
      <c r="C322" s="45">
        <v>60000</v>
      </c>
      <c r="D322" s="45">
        <v>-20000</v>
      </c>
      <c r="E322" s="45">
        <v>-33.3333333333333</v>
      </c>
      <c r="F322" s="45">
        <v>40000</v>
      </c>
    </row>
    <row r="323" spans="1:6" ht="12">
      <c r="A323" s="55" t="s">
        <v>114</v>
      </c>
      <c r="B323" s="55"/>
      <c r="C323" s="56">
        <v>20000</v>
      </c>
      <c r="D323" s="56">
        <v>45000</v>
      </c>
      <c r="E323" s="56">
        <v>225</v>
      </c>
      <c r="F323" s="56">
        <v>65000</v>
      </c>
    </row>
    <row r="324" spans="1:6" s="2" customFormat="1" ht="12">
      <c r="A324" s="49" t="s">
        <v>6</v>
      </c>
      <c r="B324" s="49"/>
      <c r="C324" s="50">
        <v>20000</v>
      </c>
      <c r="D324" s="50">
        <v>45000</v>
      </c>
      <c r="E324" s="50">
        <v>225</v>
      </c>
      <c r="F324" s="50">
        <v>65000</v>
      </c>
    </row>
    <row r="325" spans="1:6" ht="12">
      <c r="A325" s="44">
        <v>323</v>
      </c>
      <c r="B325" s="2" t="s">
        <v>41</v>
      </c>
      <c r="C325" s="45">
        <v>20000</v>
      </c>
      <c r="D325" s="45">
        <v>45000</v>
      </c>
      <c r="E325" s="45">
        <v>225</v>
      </c>
      <c r="F325" s="45">
        <v>65000</v>
      </c>
    </row>
    <row r="326" spans="1:6" ht="12">
      <c r="A326" s="55" t="s">
        <v>115</v>
      </c>
      <c r="B326" s="55"/>
      <c r="C326" s="56">
        <v>70000</v>
      </c>
      <c r="D326" s="56">
        <v>-40000</v>
      </c>
      <c r="E326" s="56">
        <v>-57.1428571428571</v>
      </c>
      <c r="F326" s="56">
        <v>30000</v>
      </c>
    </row>
    <row r="327" spans="1:6" ht="12">
      <c r="A327" s="49" t="s">
        <v>6</v>
      </c>
      <c r="B327" s="49"/>
      <c r="C327" s="50">
        <v>70000</v>
      </c>
      <c r="D327" s="50">
        <v>-40000</v>
      </c>
      <c r="E327" s="50">
        <v>-57.1428571428571</v>
      </c>
      <c r="F327" s="50">
        <v>30000</v>
      </c>
    </row>
    <row r="328" spans="1:6" s="2" customFormat="1" ht="12">
      <c r="A328" s="44">
        <v>323</v>
      </c>
      <c r="B328" s="2" t="s">
        <v>41</v>
      </c>
      <c r="C328" s="45">
        <v>70000</v>
      </c>
      <c r="D328" s="45">
        <v>-40000</v>
      </c>
      <c r="E328" s="45">
        <v>-57.1428571428571</v>
      </c>
      <c r="F328" s="45">
        <v>30000</v>
      </c>
    </row>
    <row r="329" spans="1:6" ht="12">
      <c r="A329" s="57" t="s">
        <v>116</v>
      </c>
      <c r="B329" s="57"/>
      <c r="C329" s="58">
        <v>20000</v>
      </c>
      <c r="D329" s="58">
        <v>160000</v>
      </c>
      <c r="E329" s="58">
        <v>800</v>
      </c>
      <c r="F329" s="58">
        <v>180000</v>
      </c>
    </row>
    <row r="330" spans="1:6" ht="12">
      <c r="A330" s="53" t="s">
        <v>109</v>
      </c>
      <c r="B330" s="53"/>
      <c r="C330" s="54">
        <v>20000</v>
      </c>
      <c r="D330" s="54">
        <v>160000</v>
      </c>
      <c r="E330" s="54">
        <v>800</v>
      </c>
      <c r="F330" s="54">
        <v>180000</v>
      </c>
    </row>
    <row r="331" spans="1:6" ht="12">
      <c r="A331" s="55" t="s">
        <v>384</v>
      </c>
      <c r="B331" s="55"/>
      <c r="C331" s="56">
        <v>20000</v>
      </c>
      <c r="D331" s="56">
        <v>160000</v>
      </c>
      <c r="E331" s="56">
        <v>800</v>
      </c>
      <c r="F331" s="56">
        <v>180000</v>
      </c>
    </row>
    <row r="332" spans="1:6" s="2" customFormat="1" ht="12">
      <c r="A332" s="49" t="s">
        <v>6</v>
      </c>
      <c r="B332" s="49"/>
      <c r="C332" s="50">
        <v>20000</v>
      </c>
      <c r="D332" s="50">
        <v>160000</v>
      </c>
      <c r="E332" s="50">
        <v>800</v>
      </c>
      <c r="F332" s="50">
        <v>180000</v>
      </c>
    </row>
    <row r="333" spans="1:6" ht="12">
      <c r="A333" s="44">
        <v>363</v>
      </c>
      <c r="B333" s="2" t="s">
        <v>87</v>
      </c>
      <c r="C333" s="45">
        <v>20000</v>
      </c>
      <c r="D333" s="45">
        <v>160000</v>
      </c>
      <c r="E333" s="45">
        <v>800</v>
      </c>
      <c r="F333" s="45">
        <v>180000</v>
      </c>
    </row>
    <row r="334" spans="1:6" ht="12">
      <c r="A334" s="57" t="s">
        <v>101</v>
      </c>
      <c r="B334" s="57"/>
      <c r="C334" s="58">
        <v>1452500</v>
      </c>
      <c r="D334" s="58">
        <v>-236400</v>
      </c>
      <c r="E334" s="58">
        <v>-16.2753872633391</v>
      </c>
      <c r="F334" s="58">
        <v>1216100</v>
      </c>
    </row>
    <row r="335" spans="1:6" ht="12">
      <c r="A335" s="53" t="s">
        <v>97</v>
      </c>
      <c r="B335" s="53"/>
      <c r="C335" s="54">
        <v>180000</v>
      </c>
      <c r="D335" s="54">
        <v>-70000</v>
      </c>
      <c r="E335" s="54">
        <v>-38.8888888888889</v>
      </c>
      <c r="F335" s="54">
        <v>110000</v>
      </c>
    </row>
    <row r="336" spans="1:6" s="2" customFormat="1" ht="12">
      <c r="A336" s="55" t="s">
        <v>100</v>
      </c>
      <c r="B336" s="55"/>
      <c r="C336" s="56">
        <v>180000</v>
      </c>
      <c r="D336" s="56">
        <v>-70000</v>
      </c>
      <c r="E336" s="56">
        <v>-38.8888888888889</v>
      </c>
      <c r="F336" s="56">
        <v>110000</v>
      </c>
    </row>
    <row r="337" spans="1:6" s="2" customFormat="1" ht="12">
      <c r="A337" s="49" t="s">
        <v>14</v>
      </c>
      <c r="B337" s="49"/>
      <c r="C337" s="50">
        <v>180000</v>
      </c>
      <c r="D337" s="50">
        <v>-70000</v>
      </c>
      <c r="E337" s="50">
        <v>-38.8888888888889</v>
      </c>
      <c r="F337" s="50">
        <v>110000</v>
      </c>
    </row>
    <row r="338" spans="1:6" ht="12">
      <c r="A338" s="44">
        <v>426</v>
      </c>
      <c r="B338" s="2" t="s">
        <v>61</v>
      </c>
      <c r="C338" s="45">
        <v>180000</v>
      </c>
      <c r="D338" s="45">
        <v>-70000</v>
      </c>
      <c r="E338" s="45">
        <v>-38.8888888888889</v>
      </c>
      <c r="F338" s="45">
        <v>110000</v>
      </c>
    </row>
    <row r="339" spans="1:6" ht="12">
      <c r="A339" s="53" t="s">
        <v>119</v>
      </c>
      <c r="B339" s="53"/>
      <c r="C339" s="54">
        <v>208000</v>
      </c>
      <c r="D339" s="54">
        <v>93100</v>
      </c>
      <c r="E339" s="54">
        <v>44.7596153846154</v>
      </c>
      <c r="F339" s="54">
        <v>301100</v>
      </c>
    </row>
    <row r="340" spans="1:6" ht="12">
      <c r="A340" s="55" t="s">
        <v>122</v>
      </c>
      <c r="B340" s="55"/>
      <c r="C340" s="56">
        <v>190000</v>
      </c>
      <c r="D340" s="56">
        <v>100100</v>
      </c>
      <c r="E340" s="56">
        <v>52.6842105263158</v>
      </c>
      <c r="F340" s="56">
        <v>290100</v>
      </c>
    </row>
    <row r="341" spans="1:6" ht="12">
      <c r="A341" s="49" t="s">
        <v>6</v>
      </c>
      <c r="B341" s="49"/>
      <c r="C341" s="50">
        <v>190000</v>
      </c>
      <c r="D341" s="50">
        <v>97000</v>
      </c>
      <c r="E341" s="50">
        <v>51.0526315789474</v>
      </c>
      <c r="F341" s="50">
        <v>287000</v>
      </c>
    </row>
    <row r="342" spans="1:6" s="2" customFormat="1" ht="12">
      <c r="A342" s="44">
        <v>322</v>
      </c>
      <c r="B342" s="2" t="s">
        <v>57</v>
      </c>
      <c r="C342" s="45">
        <v>90000</v>
      </c>
      <c r="D342" s="45">
        <v>30000</v>
      </c>
      <c r="E342" s="45">
        <v>33.3333333333333</v>
      </c>
      <c r="F342" s="45">
        <v>120000</v>
      </c>
    </row>
    <row r="343" spans="1:6" ht="12">
      <c r="A343" s="44">
        <v>323</v>
      </c>
      <c r="B343" s="2" t="s">
        <v>41</v>
      </c>
      <c r="C343" s="45">
        <v>94000</v>
      </c>
      <c r="D343" s="45">
        <v>70000</v>
      </c>
      <c r="E343" s="45">
        <v>74.468085106383</v>
      </c>
      <c r="F343" s="45">
        <v>164000</v>
      </c>
    </row>
    <row r="344" spans="1:6" ht="12">
      <c r="A344" s="44">
        <v>329</v>
      </c>
      <c r="B344" s="2" t="s">
        <v>42</v>
      </c>
      <c r="C344" s="45">
        <v>6000</v>
      </c>
      <c r="D344" s="45">
        <v>-3000</v>
      </c>
      <c r="E344" s="45">
        <v>-50</v>
      </c>
      <c r="F344" s="45">
        <v>3000</v>
      </c>
    </row>
    <row r="345" spans="1:6" ht="12">
      <c r="A345" s="49" t="s">
        <v>30</v>
      </c>
      <c r="B345" s="49"/>
      <c r="C345" s="50">
        <v>0</v>
      </c>
      <c r="D345" s="50">
        <v>3100</v>
      </c>
      <c r="E345" s="50">
        <v>0</v>
      </c>
      <c r="F345" s="50">
        <v>3100</v>
      </c>
    </row>
    <row r="346" spans="1:6" s="2" customFormat="1" ht="12">
      <c r="A346" s="44">
        <v>322</v>
      </c>
      <c r="B346" s="2" t="s">
        <v>57</v>
      </c>
      <c r="C346" s="45">
        <v>0</v>
      </c>
      <c r="D346" s="45">
        <v>3100</v>
      </c>
      <c r="E346" s="45">
        <v>0</v>
      </c>
      <c r="F346" s="45">
        <v>3100</v>
      </c>
    </row>
    <row r="347" spans="1:6" ht="12">
      <c r="A347" s="55" t="s">
        <v>125</v>
      </c>
      <c r="B347" s="55"/>
      <c r="C347" s="56">
        <v>18000</v>
      </c>
      <c r="D347" s="56">
        <v>-7000</v>
      </c>
      <c r="E347" s="56">
        <v>-38.8888888888889</v>
      </c>
      <c r="F347" s="56">
        <v>11000</v>
      </c>
    </row>
    <row r="348" spans="1:6" ht="12">
      <c r="A348" s="49" t="s">
        <v>6</v>
      </c>
      <c r="B348" s="49"/>
      <c r="C348" s="50">
        <v>18000</v>
      </c>
      <c r="D348" s="50">
        <v>-7000</v>
      </c>
      <c r="E348" s="50">
        <v>-38.8888888888889</v>
      </c>
      <c r="F348" s="50">
        <v>11000</v>
      </c>
    </row>
    <row r="349" spans="1:6" ht="12">
      <c r="A349" s="44">
        <v>323</v>
      </c>
      <c r="B349" s="2" t="s">
        <v>41</v>
      </c>
      <c r="C349" s="45">
        <v>18000</v>
      </c>
      <c r="D349" s="45">
        <v>-7000</v>
      </c>
      <c r="E349" s="45">
        <v>-38.8888888888889</v>
      </c>
      <c r="F349" s="45">
        <v>11000</v>
      </c>
    </row>
    <row r="350" spans="1:6" s="2" customFormat="1" ht="12">
      <c r="A350" s="53" t="s">
        <v>130</v>
      </c>
      <c r="B350" s="53"/>
      <c r="C350" s="54">
        <v>1064500</v>
      </c>
      <c r="D350" s="54">
        <v>-259500</v>
      </c>
      <c r="E350" s="54">
        <v>-24.3776420854861</v>
      </c>
      <c r="F350" s="54">
        <v>805000</v>
      </c>
    </row>
    <row r="351" spans="1:6" ht="12">
      <c r="A351" s="55" t="s">
        <v>134</v>
      </c>
      <c r="B351" s="55"/>
      <c r="C351" s="56">
        <v>20000</v>
      </c>
      <c r="D351" s="56">
        <v>-20000</v>
      </c>
      <c r="E351" s="56">
        <v>-100</v>
      </c>
      <c r="F351" s="56">
        <v>0</v>
      </c>
    </row>
    <row r="352" spans="1:6" ht="12">
      <c r="A352" s="49" t="s">
        <v>6</v>
      </c>
      <c r="B352" s="49"/>
      <c r="C352" s="50">
        <v>20000</v>
      </c>
      <c r="D352" s="50">
        <v>-20000</v>
      </c>
      <c r="E352" s="50">
        <v>-100</v>
      </c>
      <c r="F352" s="50">
        <v>0</v>
      </c>
    </row>
    <row r="353" spans="1:6" ht="12">
      <c r="A353" s="44">
        <v>422</v>
      </c>
      <c r="B353" s="2" t="s">
        <v>60</v>
      </c>
      <c r="C353" s="45">
        <v>20000</v>
      </c>
      <c r="D353" s="45">
        <v>-20000</v>
      </c>
      <c r="E353" s="45">
        <v>-100</v>
      </c>
      <c r="F353" s="45">
        <v>0</v>
      </c>
    </row>
    <row r="354" spans="1:6" s="2" customFormat="1" ht="12">
      <c r="A354" s="55" t="s">
        <v>135</v>
      </c>
      <c r="B354" s="55"/>
      <c r="C354" s="56">
        <v>120000</v>
      </c>
      <c r="D354" s="56">
        <v>-30000</v>
      </c>
      <c r="E354" s="56">
        <v>-25</v>
      </c>
      <c r="F354" s="56">
        <v>90000</v>
      </c>
    </row>
    <row r="355" spans="1:6" ht="12">
      <c r="A355" s="49" t="s">
        <v>14</v>
      </c>
      <c r="B355" s="49"/>
      <c r="C355" s="50">
        <v>120000</v>
      </c>
      <c r="D355" s="50">
        <v>-30000</v>
      </c>
      <c r="E355" s="50">
        <v>-25</v>
      </c>
      <c r="F355" s="50">
        <v>90000</v>
      </c>
    </row>
    <row r="356" spans="1:6" ht="12">
      <c r="A356" s="44">
        <v>451</v>
      </c>
      <c r="B356" s="2" t="s">
        <v>80</v>
      </c>
      <c r="C356" s="45">
        <v>120000</v>
      </c>
      <c r="D356" s="45">
        <v>-30000</v>
      </c>
      <c r="E356" s="45">
        <v>-25</v>
      </c>
      <c r="F356" s="45">
        <v>90000</v>
      </c>
    </row>
    <row r="357" spans="1:6" ht="12">
      <c r="A357" s="55" t="s">
        <v>136</v>
      </c>
      <c r="B357" s="55"/>
      <c r="C357" s="56">
        <v>800000</v>
      </c>
      <c r="D357" s="56">
        <v>-200000</v>
      </c>
      <c r="E357" s="56">
        <v>-25</v>
      </c>
      <c r="F357" s="56">
        <v>600000</v>
      </c>
    </row>
    <row r="358" spans="1:6" s="2" customFormat="1" ht="12">
      <c r="A358" s="49" t="s">
        <v>6</v>
      </c>
      <c r="B358" s="49"/>
      <c r="C358" s="50">
        <v>200000</v>
      </c>
      <c r="D358" s="50">
        <v>0</v>
      </c>
      <c r="E358" s="50">
        <v>0</v>
      </c>
      <c r="F358" s="50">
        <v>200000</v>
      </c>
    </row>
    <row r="359" spans="1:6" ht="12">
      <c r="A359" s="44">
        <v>421</v>
      </c>
      <c r="B359" s="2" t="s">
        <v>118</v>
      </c>
      <c r="C359" s="45">
        <v>200000</v>
      </c>
      <c r="D359" s="45">
        <v>0</v>
      </c>
      <c r="E359" s="45">
        <v>0</v>
      </c>
      <c r="F359" s="45">
        <v>200000</v>
      </c>
    </row>
    <row r="360" spans="1:6" ht="12">
      <c r="A360" s="49" t="s">
        <v>22</v>
      </c>
      <c r="B360" s="49"/>
      <c r="C360" s="50">
        <v>600000</v>
      </c>
      <c r="D360" s="50">
        <v>-200000</v>
      </c>
      <c r="E360" s="50">
        <v>-33.3333333333333</v>
      </c>
      <c r="F360" s="50">
        <v>400000</v>
      </c>
    </row>
    <row r="361" spans="1:6" ht="12">
      <c r="A361" s="44">
        <v>421</v>
      </c>
      <c r="B361" s="2" t="s">
        <v>118</v>
      </c>
      <c r="C361" s="45">
        <v>600000</v>
      </c>
      <c r="D361" s="45">
        <v>-200000</v>
      </c>
      <c r="E361" s="45">
        <v>-33.3333333333333</v>
      </c>
      <c r="F361" s="45">
        <v>400000</v>
      </c>
    </row>
    <row r="362" spans="1:6" s="2" customFormat="1" ht="12">
      <c r="A362" s="55" t="s">
        <v>137</v>
      </c>
      <c r="B362" s="55"/>
      <c r="C362" s="56">
        <v>50000</v>
      </c>
      <c r="D362" s="56">
        <v>-30000</v>
      </c>
      <c r="E362" s="56">
        <v>-60</v>
      </c>
      <c r="F362" s="56">
        <v>20000</v>
      </c>
    </row>
    <row r="363" spans="1:6" ht="12">
      <c r="A363" s="49" t="s">
        <v>14</v>
      </c>
      <c r="B363" s="49"/>
      <c r="C363" s="50">
        <v>50000</v>
      </c>
      <c r="D363" s="50">
        <v>-30000</v>
      </c>
      <c r="E363" s="50">
        <v>-60</v>
      </c>
      <c r="F363" s="50">
        <v>20000</v>
      </c>
    </row>
    <row r="364" spans="1:6" ht="12">
      <c r="A364" s="44">
        <v>421</v>
      </c>
      <c r="B364" s="2" t="s">
        <v>118</v>
      </c>
      <c r="C364" s="45">
        <v>50000</v>
      </c>
      <c r="D364" s="45">
        <v>-30000</v>
      </c>
      <c r="E364" s="45">
        <v>-60</v>
      </c>
      <c r="F364" s="45">
        <v>20000</v>
      </c>
    </row>
    <row r="365" spans="1:6" ht="12">
      <c r="A365" s="55" t="s">
        <v>144</v>
      </c>
      <c r="B365" s="55"/>
      <c r="C365" s="56">
        <v>45000</v>
      </c>
      <c r="D365" s="56">
        <v>35000</v>
      </c>
      <c r="E365" s="56">
        <v>77.7777777777778</v>
      </c>
      <c r="F365" s="56">
        <v>80000</v>
      </c>
    </row>
    <row r="366" spans="1:6" ht="12">
      <c r="A366" s="49" t="s">
        <v>6</v>
      </c>
      <c r="B366" s="49"/>
      <c r="C366" s="50">
        <v>45000</v>
      </c>
      <c r="D366" s="50">
        <v>35000</v>
      </c>
      <c r="E366" s="50">
        <v>77.7777777777778</v>
      </c>
      <c r="F366" s="50">
        <v>80000</v>
      </c>
    </row>
    <row r="367" spans="1:6" s="2" customFormat="1" ht="12">
      <c r="A367" s="44">
        <v>422</v>
      </c>
      <c r="B367" s="2" t="s">
        <v>60</v>
      </c>
      <c r="C367" s="45">
        <v>45000</v>
      </c>
      <c r="D367" s="45">
        <v>35000</v>
      </c>
      <c r="E367" s="45">
        <v>77.7777777777778</v>
      </c>
      <c r="F367" s="45">
        <v>80000</v>
      </c>
    </row>
    <row r="368" spans="1:6" ht="12">
      <c r="A368" s="55" t="s">
        <v>145</v>
      </c>
      <c r="B368" s="55"/>
      <c r="C368" s="56">
        <v>16000</v>
      </c>
      <c r="D368" s="56">
        <v>-13000</v>
      </c>
      <c r="E368" s="56">
        <v>-81.25</v>
      </c>
      <c r="F368" s="56">
        <v>3000</v>
      </c>
    </row>
    <row r="369" spans="1:6" s="2" customFormat="1" ht="12">
      <c r="A369" s="49" t="s">
        <v>6</v>
      </c>
      <c r="B369" s="49"/>
      <c r="C369" s="50">
        <v>16000</v>
      </c>
      <c r="D369" s="50">
        <v>-13000</v>
      </c>
      <c r="E369" s="50">
        <v>-81.25</v>
      </c>
      <c r="F369" s="50">
        <v>3000</v>
      </c>
    </row>
    <row r="370" spans="1:6" ht="12">
      <c r="A370" s="44">
        <v>422</v>
      </c>
      <c r="B370" s="2" t="s">
        <v>60</v>
      </c>
      <c r="C370" s="45">
        <v>16000</v>
      </c>
      <c r="D370" s="45">
        <v>-13000</v>
      </c>
      <c r="E370" s="45">
        <v>-81.25</v>
      </c>
      <c r="F370" s="45">
        <v>3000</v>
      </c>
    </row>
    <row r="371" spans="1:6" ht="12">
      <c r="A371" s="55" t="s">
        <v>146</v>
      </c>
      <c r="B371" s="55"/>
      <c r="C371" s="56">
        <v>13500</v>
      </c>
      <c r="D371" s="56">
        <v>-1500</v>
      </c>
      <c r="E371" s="56">
        <v>-11.1111111111111</v>
      </c>
      <c r="F371" s="56">
        <v>12000</v>
      </c>
    </row>
    <row r="372" spans="1:6" ht="12">
      <c r="A372" s="49" t="s">
        <v>6</v>
      </c>
      <c r="B372" s="49"/>
      <c r="C372" s="50">
        <v>13500</v>
      </c>
      <c r="D372" s="50">
        <v>-1500</v>
      </c>
      <c r="E372" s="50">
        <v>-11.1111111111111</v>
      </c>
      <c r="F372" s="50">
        <v>12000</v>
      </c>
    </row>
    <row r="373" spans="1:6" s="2" customFormat="1" ht="12">
      <c r="A373" s="44">
        <v>342</v>
      </c>
      <c r="B373" s="2" t="s">
        <v>65</v>
      </c>
      <c r="C373" s="45">
        <v>13500</v>
      </c>
      <c r="D373" s="45">
        <v>-1500</v>
      </c>
      <c r="E373" s="45">
        <v>-11.1111111111111</v>
      </c>
      <c r="F373" s="45">
        <v>12000</v>
      </c>
    </row>
    <row r="374" spans="1:6" s="2" customFormat="1" ht="12">
      <c r="A374" s="57" t="s">
        <v>139</v>
      </c>
      <c r="B374" s="57"/>
      <c r="C374" s="58">
        <v>150000</v>
      </c>
      <c r="D374" s="58">
        <v>-119000</v>
      </c>
      <c r="E374" s="58">
        <v>-79.3333333333333</v>
      </c>
      <c r="F374" s="58">
        <v>31000</v>
      </c>
    </row>
    <row r="375" spans="1:6" s="2" customFormat="1" ht="12">
      <c r="A375" s="53" t="s">
        <v>130</v>
      </c>
      <c r="B375" s="53"/>
      <c r="C375" s="54">
        <v>150000</v>
      </c>
      <c r="D375" s="54">
        <v>-119000</v>
      </c>
      <c r="E375" s="54">
        <v>-79.3333333333333</v>
      </c>
      <c r="F375" s="54">
        <v>31000</v>
      </c>
    </row>
    <row r="376" spans="1:6" ht="12">
      <c r="A376" s="55" t="s">
        <v>138</v>
      </c>
      <c r="B376" s="55"/>
      <c r="C376" s="56">
        <v>150000</v>
      </c>
      <c r="D376" s="56">
        <v>-119000</v>
      </c>
      <c r="E376" s="56">
        <v>-79.3333333333333</v>
      </c>
      <c r="F376" s="56">
        <v>31000</v>
      </c>
    </row>
    <row r="377" spans="1:6" s="2" customFormat="1" ht="12">
      <c r="A377" s="49" t="s">
        <v>14</v>
      </c>
      <c r="B377" s="49"/>
      <c r="C377" s="50">
        <v>30000</v>
      </c>
      <c r="D377" s="50">
        <v>1000</v>
      </c>
      <c r="E377" s="50">
        <v>3.3333333333333304</v>
      </c>
      <c r="F377" s="50">
        <v>31000</v>
      </c>
    </row>
    <row r="378" spans="1:6" ht="12">
      <c r="A378" s="44">
        <v>421</v>
      </c>
      <c r="B378" s="2" t="s">
        <v>118</v>
      </c>
      <c r="C378" s="45">
        <v>30000</v>
      </c>
      <c r="D378" s="45">
        <v>1000</v>
      </c>
      <c r="E378" s="45">
        <v>3.3333333333333304</v>
      </c>
      <c r="F378" s="45">
        <v>31000</v>
      </c>
    </row>
    <row r="379" spans="1:6" ht="12">
      <c r="A379" s="49" t="s">
        <v>23</v>
      </c>
      <c r="B379" s="49"/>
      <c r="C379" s="50">
        <v>100000</v>
      </c>
      <c r="D379" s="50">
        <v>-100000</v>
      </c>
      <c r="E379" s="50">
        <v>-100</v>
      </c>
      <c r="F379" s="50">
        <v>0</v>
      </c>
    </row>
    <row r="380" spans="1:6" ht="12">
      <c r="A380" s="44">
        <v>386</v>
      </c>
      <c r="B380" s="2" t="s">
        <v>140</v>
      </c>
      <c r="C380" s="45">
        <v>100000</v>
      </c>
      <c r="D380" s="45">
        <v>-100000</v>
      </c>
      <c r="E380" s="45">
        <v>-100</v>
      </c>
      <c r="F380" s="45">
        <v>0</v>
      </c>
    </row>
    <row r="381" spans="1:6" s="2" customFormat="1" ht="12">
      <c r="A381" s="49" t="s">
        <v>29</v>
      </c>
      <c r="B381" s="49"/>
      <c r="C381" s="50">
        <v>20000</v>
      </c>
      <c r="D381" s="50">
        <v>-20000</v>
      </c>
      <c r="E381" s="50">
        <v>-100</v>
      </c>
      <c r="F381" s="50">
        <v>0</v>
      </c>
    </row>
    <row r="382" spans="1:6" s="2" customFormat="1" ht="12">
      <c r="A382" s="44">
        <v>386</v>
      </c>
      <c r="B382" s="2" t="s">
        <v>140</v>
      </c>
      <c r="C382" s="45">
        <v>20000</v>
      </c>
      <c r="D382" s="45">
        <v>-20000</v>
      </c>
      <c r="E382" s="45">
        <v>-100</v>
      </c>
      <c r="F382" s="45">
        <v>0</v>
      </c>
    </row>
    <row r="383" spans="1:6" ht="12">
      <c r="A383" s="57" t="s">
        <v>77</v>
      </c>
      <c r="B383" s="57"/>
      <c r="C383" s="58">
        <v>816000</v>
      </c>
      <c r="D383" s="58">
        <v>256000</v>
      </c>
      <c r="E383" s="58">
        <v>31.372549019607803</v>
      </c>
      <c r="F383" s="58">
        <v>1072000</v>
      </c>
    </row>
    <row r="384" spans="1:6" ht="12">
      <c r="A384" s="53" t="s">
        <v>70</v>
      </c>
      <c r="B384" s="53"/>
      <c r="C384" s="54">
        <v>480000</v>
      </c>
      <c r="D384" s="54">
        <v>-190000</v>
      </c>
      <c r="E384" s="54">
        <v>-39.5833333333333</v>
      </c>
      <c r="F384" s="54">
        <v>290000</v>
      </c>
    </row>
    <row r="385" spans="1:6" ht="12">
      <c r="A385" s="55" t="s">
        <v>76</v>
      </c>
      <c r="B385" s="55"/>
      <c r="C385" s="56">
        <v>480000</v>
      </c>
      <c r="D385" s="56">
        <v>-190000</v>
      </c>
      <c r="E385" s="56">
        <v>-39.5833333333333</v>
      </c>
      <c r="F385" s="56">
        <v>290000</v>
      </c>
    </row>
    <row r="386" spans="1:6" s="2" customFormat="1" ht="12">
      <c r="A386" s="49" t="s">
        <v>14</v>
      </c>
      <c r="B386" s="49"/>
      <c r="C386" s="50">
        <v>480000</v>
      </c>
      <c r="D386" s="50">
        <v>-190000</v>
      </c>
      <c r="E386" s="50">
        <v>-39.5833333333333</v>
      </c>
      <c r="F386" s="50">
        <v>290000</v>
      </c>
    </row>
    <row r="387" spans="1:6" ht="12">
      <c r="A387" s="44">
        <v>322</v>
      </c>
      <c r="B387" s="2" t="s">
        <v>57</v>
      </c>
      <c r="C387" s="45">
        <v>480000</v>
      </c>
      <c r="D387" s="45">
        <v>-190000</v>
      </c>
      <c r="E387" s="45">
        <v>-39.5833333333333</v>
      </c>
      <c r="F387" s="45">
        <v>290000</v>
      </c>
    </row>
    <row r="388" spans="1:6" ht="12">
      <c r="A388" s="53" t="s">
        <v>119</v>
      </c>
      <c r="B388" s="53"/>
      <c r="C388" s="54">
        <v>168000</v>
      </c>
      <c r="D388" s="54">
        <v>0</v>
      </c>
      <c r="E388" s="54">
        <v>0</v>
      </c>
      <c r="F388" s="54">
        <v>168000</v>
      </c>
    </row>
    <row r="389" spans="1:6" ht="12">
      <c r="A389" s="55" t="s">
        <v>128</v>
      </c>
      <c r="B389" s="55"/>
      <c r="C389" s="56">
        <v>168000</v>
      </c>
      <c r="D389" s="56">
        <v>0</v>
      </c>
      <c r="E389" s="56">
        <v>0</v>
      </c>
      <c r="F389" s="56">
        <v>168000</v>
      </c>
    </row>
    <row r="390" spans="1:6" s="2" customFormat="1" ht="12">
      <c r="A390" s="49" t="s">
        <v>14</v>
      </c>
      <c r="B390" s="49"/>
      <c r="C390" s="50">
        <v>168000</v>
      </c>
      <c r="D390" s="50">
        <v>0</v>
      </c>
      <c r="E390" s="50">
        <v>0</v>
      </c>
      <c r="F390" s="50">
        <v>168000</v>
      </c>
    </row>
    <row r="391" spans="1:6" ht="12">
      <c r="A391" s="44">
        <v>322</v>
      </c>
      <c r="B391" s="2" t="s">
        <v>57</v>
      </c>
      <c r="C391" s="45">
        <v>84000</v>
      </c>
      <c r="D391" s="45">
        <v>0</v>
      </c>
      <c r="E391" s="45">
        <v>0</v>
      </c>
      <c r="F391" s="45">
        <v>84000</v>
      </c>
    </row>
    <row r="392" spans="1:6" ht="12">
      <c r="A392" s="44">
        <v>323</v>
      </c>
      <c r="B392" s="2" t="s">
        <v>41</v>
      </c>
      <c r="C392" s="45">
        <v>84000</v>
      </c>
      <c r="D392" s="45">
        <v>0</v>
      </c>
      <c r="E392" s="45">
        <v>0</v>
      </c>
      <c r="F392" s="45">
        <v>84000</v>
      </c>
    </row>
    <row r="393" spans="1:6" ht="12">
      <c r="A393" s="53" t="s">
        <v>130</v>
      </c>
      <c r="B393" s="53"/>
      <c r="C393" s="54">
        <v>168000</v>
      </c>
      <c r="D393" s="54">
        <v>446000</v>
      </c>
      <c r="E393" s="54">
        <v>265.47619047618997</v>
      </c>
      <c r="F393" s="54">
        <v>614000</v>
      </c>
    </row>
    <row r="394" spans="1:6" s="2" customFormat="1" ht="12">
      <c r="A394" s="55" t="s">
        <v>141</v>
      </c>
      <c r="B394" s="55"/>
      <c r="C394" s="56">
        <v>84000</v>
      </c>
      <c r="D394" s="56">
        <v>0</v>
      </c>
      <c r="E394" s="56">
        <v>0</v>
      </c>
      <c r="F394" s="56">
        <v>84000</v>
      </c>
    </row>
    <row r="395" spans="1:6" s="2" customFormat="1" ht="12">
      <c r="A395" s="49" t="s">
        <v>14</v>
      </c>
      <c r="B395" s="49"/>
      <c r="C395" s="50">
        <v>84000</v>
      </c>
      <c r="D395" s="50">
        <v>0</v>
      </c>
      <c r="E395" s="50">
        <v>0</v>
      </c>
      <c r="F395" s="50">
        <v>84000</v>
      </c>
    </row>
    <row r="396" spans="1:6" ht="12">
      <c r="A396" s="44">
        <v>421</v>
      </c>
      <c r="B396" s="2" t="s">
        <v>118</v>
      </c>
      <c r="C396" s="45">
        <v>84000</v>
      </c>
      <c r="D396" s="45">
        <v>0</v>
      </c>
      <c r="E396" s="45">
        <v>0</v>
      </c>
      <c r="F396" s="45">
        <v>84000</v>
      </c>
    </row>
    <row r="397" spans="1:6" ht="12">
      <c r="A397" s="55" t="s">
        <v>142</v>
      </c>
      <c r="B397" s="55"/>
      <c r="C397" s="56">
        <v>84000</v>
      </c>
      <c r="D397" s="56">
        <v>446000</v>
      </c>
      <c r="E397" s="56">
        <v>530.952380952381</v>
      </c>
      <c r="F397" s="56">
        <v>530000</v>
      </c>
    </row>
    <row r="398" spans="1:6" ht="12">
      <c r="A398" s="49" t="s">
        <v>14</v>
      </c>
      <c r="B398" s="49"/>
      <c r="C398" s="50">
        <v>84000</v>
      </c>
      <c r="D398" s="50">
        <v>232000</v>
      </c>
      <c r="E398" s="50">
        <v>276.190476190476</v>
      </c>
      <c r="F398" s="50">
        <v>316000</v>
      </c>
    </row>
    <row r="399" spans="1:6" s="2" customFormat="1" ht="12">
      <c r="A399" s="44">
        <v>451</v>
      </c>
      <c r="B399" s="2" t="s">
        <v>80</v>
      </c>
      <c r="C399" s="45">
        <v>84000</v>
      </c>
      <c r="D399" s="45">
        <v>232000</v>
      </c>
      <c r="E399" s="45">
        <v>276.190476190476</v>
      </c>
      <c r="F399" s="45">
        <v>316000</v>
      </c>
    </row>
    <row r="400" spans="1:6" ht="12">
      <c r="A400" s="49" t="s">
        <v>25</v>
      </c>
      <c r="B400" s="49"/>
      <c r="C400" s="50">
        <v>0</v>
      </c>
      <c r="D400" s="50">
        <v>214000</v>
      </c>
      <c r="E400" s="50">
        <v>0</v>
      </c>
      <c r="F400" s="50">
        <v>214000</v>
      </c>
    </row>
    <row r="401" spans="1:6" ht="12">
      <c r="A401" s="44">
        <v>451</v>
      </c>
      <c r="B401" s="2" t="s">
        <v>80</v>
      </c>
      <c r="C401" s="45">
        <v>0</v>
      </c>
      <c r="D401" s="45">
        <v>214000</v>
      </c>
      <c r="E401" s="45">
        <v>0</v>
      </c>
      <c r="F401" s="45">
        <v>214000</v>
      </c>
    </row>
    <row r="402" spans="1:6" ht="12">
      <c r="A402" s="44">
        <v>452</v>
      </c>
      <c r="B402" s="2" t="s">
        <v>143</v>
      </c>
      <c r="C402" s="45">
        <v>0</v>
      </c>
      <c r="D402" s="45">
        <v>0</v>
      </c>
      <c r="E402" s="45">
        <v>0</v>
      </c>
      <c r="F402" s="45">
        <v>0</v>
      </c>
    </row>
    <row r="403" spans="1:6" ht="12">
      <c r="A403" s="57" t="s">
        <v>127</v>
      </c>
      <c r="B403" s="57"/>
      <c r="C403" s="58">
        <v>510000</v>
      </c>
      <c r="D403" s="58">
        <v>30000</v>
      </c>
      <c r="E403" s="58">
        <v>5.88235294117647</v>
      </c>
      <c r="F403" s="58">
        <v>540000</v>
      </c>
    </row>
    <row r="404" spans="1:6" s="2" customFormat="1" ht="12">
      <c r="A404" s="53" t="s">
        <v>119</v>
      </c>
      <c r="B404" s="53"/>
      <c r="C404" s="54">
        <v>20000</v>
      </c>
      <c r="D404" s="54">
        <v>0</v>
      </c>
      <c r="E404" s="54">
        <v>0</v>
      </c>
      <c r="F404" s="54">
        <v>20000</v>
      </c>
    </row>
    <row r="405" spans="1:6" ht="12">
      <c r="A405" s="55" t="s">
        <v>126</v>
      </c>
      <c r="B405" s="55"/>
      <c r="C405" s="56">
        <v>20000</v>
      </c>
      <c r="D405" s="56">
        <v>0</v>
      </c>
      <c r="E405" s="56">
        <v>0</v>
      </c>
      <c r="F405" s="56">
        <v>20000</v>
      </c>
    </row>
    <row r="406" spans="1:6" ht="12">
      <c r="A406" s="49" t="s">
        <v>6</v>
      </c>
      <c r="B406" s="49"/>
      <c r="C406" s="50">
        <v>20000</v>
      </c>
      <c r="D406" s="50">
        <v>0</v>
      </c>
      <c r="E406" s="50">
        <v>0</v>
      </c>
      <c r="F406" s="50">
        <v>20000</v>
      </c>
    </row>
    <row r="407" spans="1:6" ht="12">
      <c r="A407" s="44">
        <v>323</v>
      </c>
      <c r="B407" s="2" t="s">
        <v>41</v>
      </c>
      <c r="C407" s="45">
        <v>20000</v>
      </c>
      <c r="D407" s="45">
        <v>0</v>
      </c>
      <c r="E407" s="45">
        <v>0</v>
      </c>
      <c r="F407" s="45">
        <v>20000</v>
      </c>
    </row>
    <row r="408" spans="1:6" s="2" customFormat="1" ht="12">
      <c r="A408" s="53" t="s">
        <v>147</v>
      </c>
      <c r="B408" s="53"/>
      <c r="C408" s="54">
        <v>490000</v>
      </c>
      <c r="D408" s="54">
        <v>30000</v>
      </c>
      <c r="E408" s="54">
        <v>6.122448979591841</v>
      </c>
      <c r="F408" s="54">
        <v>520000</v>
      </c>
    </row>
    <row r="409" spans="1:6" ht="12">
      <c r="A409" s="55" t="s">
        <v>148</v>
      </c>
      <c r="B409" s="55"/>
      <c r="C409" s="56">
        <v>490000</v>
      </c>
      <c r="D409" s="56">
        <v>30000</v>
      </c>
      <c r="E409" s="56">
        <v>6.122448979591841</v>
      </c>
      <c r="F409" s="56">
        <v>520000</v>
      </c>
    </row>
    <row r="410" spans="1:6" s="2" customFormat="1" ht="12">
      <c r="A410" s="49" t="s">
        <v>6</v>
      </c>
      <c r="B410" s="49"/>
      <c r="C410" s="50">
        <v>490000</v>
      </c>
      <c r="D410" s="50">
        <v>30000</v>
      </c>
      <c r="E410" s="50">
        <v>6.122448979591841</v>
      </c>
      <c r="F410" s="50">
        <v>520000</v>
      </c>
    </row>
    <row r="411" spans="1:6" ht="12">
      <c r="A411" s="44">
        <v>372</v>
      </c>
      <c r="B411" s="2" t="s">
        <v>168</v>
      </c>
      <c r="C411" s="45">
        <v>0</v>
      </c>
      <c r="D411" s="45">
        <v>1000</v>
      </c>
      <c r="E411" s="45">
        <v>0</v>
      </c>
      <c r="F411" s="45">
        <v>1000</v>
      </c>
    </row>
    <row r="412" spans="1:6" s="2" customFormat="1" ht="12">
      <c r="A412" s="44">
        <v>381</v>
      </c>
      <c r="B412" s="2" t="s">
        <v>46</v>
      </c>
      <c r="C412" s="45">
        <v>490000</v>
      </c>
      <c r="D412" s="45">
        <v>29000</v>
      </c>
      <c r="E412" s="45">
        <v>5.918367346938781</v>
      </c>
      <c r="F412" s="45">
        <v>519000</v>
      </c>
    </row>
    <row r="413" spans="1:6" ht="12">
      <c r="A413" s="57" t="s">
        <v>213</v>
      </c>
      <c r="B413" s="57"/>
      <c r="C413" s="58">
        <v>625000</v>
      </c>
      <c r="D413" s="58">
        <v>368500</v>
      </c>
      <c r="E413" s="58">
        <v>58.96</v>
      </c>
      <c r="F413" s="58">
        <v>993500</v>
      </c>
    </row>
    <row r="414" spans="1:6" ht="12">
      <c r="A414" s="53" t="s">
        <v>214</v>
      </c>
      <c r="B414" s="53"/>
      <c r="C414" s="54">
        <v>625000</v>
      </c>
      <c r="D414" s="54">
        <v>368500</v>
      </c>
      <c r="E414" s="54">
        <v>58.96</v>
      </c>
      <c r="F414" s="54">
        <v>993500</v>
      </c>
    </row>
    <row r="415" spans="1:6" ht="12">
      <c r="A415" s="55" t="s">
        <v>215</v>
      </c>
      <c r="B415" s="55"/>
      <c r="C415" s="56">
        <v>95000</v>
      </c>
      <c r="D415" s="56">
        <v>-34500</v>
      </c>
      <c r="E415" s="56">
        <v>-36.3157894736842</v>
      </c>
      <c r="F415" s="56">
        <v>60500</v>
      </c>
    </row>
    <row r="416" spans="1:6" s="2" customFormat="1" ht="12">
      <c r="A416" s="49" t="s">
        <v>6</v>
      </c>
      <c r="B416" s="49"/>
      <c r="C416" s="50">
        <v>95000</v>
      </c>
      <c r="D416" s="50">
        <v>-34500</v>
      </c>
      <c r="E416" s="50">
        <v>-36.3157894736842</v>
      </c>
      <c r="F416" s="50">
        <v>60500</v>
      </c>
    </row>
    <row r="417" spans="1:6" ht="12">
      <c r="A417" s="44">
        <v>323</v>
      </c>
      <c r="B417" s="2" t="s">
        <v>41</v>
      </c>
      <c r="C417" s="45">
        <v>30000</v>
      </c>
      <c r="D417" s="45">
        <v>-30000</v>
      </c>
      <c r="E417" s="45">
        <v>-100</v>
      </c>
      <c r="F417" s="45">
        <v>0</v>
      </c>
    </row>
    <row r="418" spans="1:6" s="2" customFormat="1" ht="12">
      <c r="A418" s="44">
        <v>329</v>
      </c>
      <c r="B418" s="2" t="s">
        <v>42</v>
      </c>
      <c r="C418" s="45">
        <v>65000</v>
      </c>
      <c r="D418" s="45">
        <v>-4500</v>
      </c>
      <c r="E418" s="45">
        <v>-6.923076923076921</v>
      </c>
      <c r="F418" s="45">
        <v>60500</v>
      </c>
    </row>
    <row r="419" spans="1:6" ht="12">
      <c r="A419" s="55" t="s">
        <v>216</v>
      </c>
      <c r="B419" s="55"/>
      <c r="C419" s="56">
        <v>120000</v>
      </c>
      <c r="D419" s="56">
        <v>80000</v>
      </c>
      <c r="E419" s="56">
        <v>66.6666666666667</v>
      </c>
      <c r="F419" s="56">
        <v>200000</v>
      </c>
    </row>
    <row r="420" spans="1:6" ht="12">
      <c r="A420" s="49" t="s">
        <v>6</v>
      </c>
      <c r="B420" s="49"/>
      <c r="C420" s="50">
        <v>120000</v>
      </c>
      <c r="D420" s="50">
        <v>80000</v>
      </c>
      <c r="E420" s="50">
        <v>66.6666666666667</v>
      </c>
      <c r="F420" s="50">
        <v>200000</v>
      </c>
    </row>
    <row r="421" spans="1:6" ht="12">
      <c r="A421" s="44">
        <v>381</v>
      </c>
      <c r="B421" s="2" t="s">
        <v>46</v>
      </c>
      <c r="C421" s="45">
        <v>120000</v>
      </c>
      <c r="D421" s="45">
        <v>80000</v>
      </c>
      <c r="E421" s="45">
        <v>66.6666666666667</v>
      </c>
      <c r="F421" s="45">
        <v>200000</v>
      </c>
    </row>
    <row r="422" spans="1:6" s="2" customFormat="1" ht="12">
      <c r="A422" s="55" t="s">
        <v>217</v>
      </c>
      <c r="B422" s="55"/>
      <c r="C422" s="56">
        <v>55000</v>
      </c>
      <c r="D422" s="56">
        <v>0</v>
      </c>
      <c r="E422" s="56">
        <v>0</v>
      </c>
      <c r="F422" s="56">
        <v>55000</v>
      </c>
    </row>
    <row r="423" spans="1:6" ht="12">
      <c r="A423" s="49" t="s">
        <v>6</v>
      </c>
      <c r="B423" s="49"/>
      <c r="C423" s="50">
        <v>55000</v>
      </c>
      <c r="D423" s="50">
        <v>0</v>
      </c>
      <c r="E423" s="50">
        <v>0</v>
      </c>
      <c r="F423" s="50">
        <v>55000</v>
      </c>
    </row>
    <row r="424" spans="1:6" ht="12">
      <c r="A424" s="44">
        <v>322</v>
      </c>
      <c r="B424" s="2" t="s">
        <v>57</v>
      </c>
      <c r="C424" s="45">
        <v>45000</v>
      </c>
      <c r="D424" s="45">
        <v>0</v>
      </c>
      <c r="E424" s="45">
        <v>0</v>
      </c>
      <c r="F424" s="45">
        <v>45000</v>
      </c>
    </row>
    <row r="425" spans="1:6" ht="12">
      <c r="A425" s="44">
        <v>323</v>
      </c>
      <c r="B425" s="2" t="s">
        <v>41</v>
      </c>
      <c r="C425" s="45">
        <v>10000</v>
      </c>
      <c r="D425" s="45">
        <v>0</v>
      </c>
      <c r="E425" s="45">
        <v>0</v>
      </c>
      <c r="F425" s="45">
        <v>10000</v>
      </c>
    </row>
    <row r="426" spans="1:6" s="2" customFormat="1" ht="12">
      <c r="A426" s="55" t="s">
        <v>218</v>
      </c>
      <c r="B426" s="55"/>
      <c r="C426" s="56">
        <v>185000</v>
      </c>
      <c r="D426" s="56">
        <v>323000</v>
      </c>
      <c r="E426" s="56">
        <v>174.59459459459498</v>
      </c>
      <c r="F426" s="56">
        <v>508000</v>
      </c>
    </row>
    <row r="427" spans="1:6" ht="12">
      <c r="A427" s="49" t="s">
        <v>6</v>
      </c>
      <c r="B427" s="49"/>
      <c r="C427" s="50">
        <v>185000</v>
      </c>
      <c r="D427" s="50">
        <v>323000</v>
      </c>
      <c r="E427" s="50">
        <v>174.59459459459498</v>
      </c>
      <c r="F427" s="50">
        <v>508000</v>
      </c>
    </row>
    <row r="428" spans="1:6" ht="12">
      <c r="A428" s="44">
        <v>422</v>
      </c>
      <c r="B428" s="2" t="s">
        <v>60</v>
      </c>
      <c r="C428" s="45">
        <v>50000</v>
      </c>
      <c r="D428" s="45">
        <v>23000</v>
      </c>
      <c r="E428" s="45">
        <v>46</v>
      </c>
      <c r="F428" s="45">
        <v>73000</v>
      </c>
    </row>
    <row r="429" spans="1:6" ht="12">
      <c r="A429" s="44">
        <v>451</v>
      </c>
      <c r="B429" s="2" t="s">
        <v>80</v>
      </c>
      <c r="C429" s="45">
        <v>135000</v>
      </c>
      <c r="D429" s="45">
        <v>300000</v>
      </c>
      <c r="E429" s="45">
        <v>222.22222222222197</v>
      </c>
      <c r="F429" s="45">
        <v>435000</v>
      </c>
    </row>
    <row r="430" spans="1:6" s="2" customFormat="1" ht="12">
      <c r="A430" s="55" t="s">
        <v>219</v>
      </c>
      <c r="B430" s="55"/>
      <c r="C430" s="56">
        <v>170000</v>
      </c>
      <c r="D430" s="56">
        <v>0</v>
      </c>
      <c r="E430" s="56">
        <v>0</v>
      </c>
      <c r="F430" s="56">
        <v>170000</v>
      </c>
    </row>
    <row r="431" spans="1:6" ht="12">
      <c r="A431" s="49" t="s">
        <v>6</v>
      </c>
      <c r="B431" s="49"/>
      <c r="C431" s="50">
        <v>170000</v>
      </c>
      <c r="D431" s="50">
        <v>0</v>
      </c>
      <c r="E431" s="50">
        <v>0</v>
      </c>
      <c r="F431" s="50">
        <v>170000</v>
      </c>
    </row>
    <row r="432" spans="1:6" s="2" customFormat="1" ht="12">
      <c r="A432" s="44">
        <v>421</v>
      </c>
      <c r="B432" s="2" t="s">
        <v>118</v>
      </c>
      <c r="C432" s="45">
        <v>170000</v>
      </c>
      <c r="D432" s="45">
        <v>0</v>
      </c>
      <c r="E432" s="45">
        <v>0</v>
      </c>
      <c r="F432" s="45">
        <v>170000</v>
      </c>
    </row>
    <row r="433" spans="1:6" ht="12">
      <c r="A433" s="57" t="s">
        <v>220</v>
      </c>
      <c r="B433" s="57"/>
      <c r="C433" s="58">
        <v>15000</v>
      </c>
      <c r="D433" s="58">
        <v>0</v>
      </c>
      <c r="E433" s="58">
        <v>0</v>
      </c>
      <c r="F433" s="58">
        <v>15000</v>
      </c>
    </row>
    <row r="434" spans="1:6" ht="12">
      <c r="A434" s="53" t="s">
        <v>214</v>
      </c>
      <c r="B434" s="53"/>
      <c r="C434" s="54">
        <v>15000</v>
      </c>
      <c r="D434" s="54">
        <v>0</v>
      </c>
      <c r="E434" s="54">
        <v>0</v>
      </c>
      <c r="F434" s="54">
        <v>15000</v>
      </c>
    </row>
    <row r="435" spans="1:6" ht="12">
      <c r="A435" s="55" t="s">
        <v>221</v>
      </c>
      <c r="B435" s="55"/>
      <c r="C435" s="56">
        <v>15000</v>
      </c>
      <c r="D435" s="56">
        <v>0</v>
      </c>
      <c r="E435" s="56">
        <v>0</v>
      </c>
      <c r="F435" s="56">
        <v>15000</v>
      </c>
    </row>
    <row r="436" spans="1:6" s="2" customFormat="1" ht="12">
      <c r="A436" s="49" t="s">
        <v>6</v>
      </c>
      <c r="B436" s="49"/>
      <c r="C436" s="50">
        <v>15000</v>
      </c>
      <c r="D436" s="50">
        <v>0</v>
      </c>
      <c r="E436" s="50">
        <v>0</v>
      </c>
      <c r="F436" s="50">
        <v>15000</v>
      </c>
    </row>
    <row r="437" spans="1:6" ht="12">
      <c r="A437" s="44">
        <v>381</v>
      </c>
      <c r="B437" s="2" t="s">
        <v>46</v>
      </c>
      <c r="C437" s="45">
        <v>15000</v>
      </c>
      <c r="D437" s="45">
        <v>0</v>
      </c>
      <c r="E437" s="45">
        <v>0</v>
      </c>
      <c r="F437" s="45">
        <v>15000</v>
      </c>
    </row>
    <row r="438" spans="1:6" ht="12">
      <c r="A438" s="57" t="s">
        <v>222</v>
      </c>
      <c r="B438" s="57"/>
      <c r="C438" s="58">
        <v>300000</v>
      </c>
      <c r="D438" s="58">
        <v>266000</v>
      </c>
      <c r="E438" s="58">
        <v>88.6666666666667</v>
      </c>
      <c r="F438" s="58">
        <v>566000</v>
      </c>
    </row>
    <row r="439" spans="1:6" ht="12">
      <c r="A439" s="53" t="s">
        <v>223</v>
      </c>
      <c r="B439" s="53"/>
      <c r="C439" s="54">
        <v>300000</v>
      </c>
      <c r="D439" s="54">
        <v>266000</v>
      </c>
      <c r="E439" s="54">
        <v>88.6666666666667</v>
      </c>
      <c r="F439" s="54">
        <v>566000</v>
      </c>
    </row>
    <row r="440" spans="1:6" s="2" customFormat="1" ht="12">
      <c r="A440" s="55" t="s">
        <v>224</v>
      </c>
      <c r="B440" s="55"/>
      <c r="C440" s="56">
        <v>300000</v>
      </c>
      <c r="D440" s="56">
        <v>266000</v>
      </c>
      <c r="E440" s="56">
        <v>88.6666666666667</v>
      </c>
      <c r="F440" s="56">
        <v>566000</v>
      </c>
    </row>
    <row r="441" spans="1:6" ht="12">
      <c r="A441" s="49" t="s">
        <v>6</v>
      </c>
      <c r="B441" s="49"/>
      <c r="C441" s="50">
        <v>300000</v>
      </c>
      <c r="D441" s="50">
        <v>266000</v>
      </c>
      <c r="E441" s="50">
        <v>88.6666666666667</v>
      </c>
      <c r="F441" s="50">
        <v>566000</v>
      </c>
    </row>
    <row r="442" spans="1:6" s="2" customFormat="1" ht="12">
      <c r="A442" s="44">
        <v>363</v>
      </c>
      <c r="B442" s="2" t="s">
        <v>87</v>
      </c>
      <c r="C442" s="45">
        <v>30000</v>
      </c>
      <c r="D442" s="45">
        <v>116000</v>
      </c>
      <c r="E442" s="45">
        <v>386.666666666667</v>
      </c>
      <c r="F442" s="45">
        <v>146000</v>
      </c>
    </row>
    <row r="443" spans="1:6" ht="12">
      <c r="A443" s="44">
        <v>372</v>
      </c>
      <c r="B443" s="2" t="s">
        <v>168</v>
      </c>
      <c r="C443" s="45">
        <v>270000</v>
      </c>
      <c r="D443" s="45">
        <v>150000</v>
      </c>
      <c r="E443" s="45">
        <v>55.5555555555556</v>
      </c>
      <c r="F443" s="45">
        <v>420000</v>
      </c>
    </row>
    <row r="444" spans="1:6" s="2" customFormat="1" ht="12">
      <c r="A444" s="57" t="s">
        <v>225</v>
      </c>
      <c r="B444" s="57"/>
      <c r="C444" s="58">
        <v>65000</v>
      </c>
      <c r="D444" s="58">
        <v>9000</v>
      </c>
      <c r="E444" s="58">
        <v>13.8461538461538</v>
      </c>
      <c r="F444" s="58">
        <v>74000</v>
      </c>
    </row>
    <row r="445" spans="1:6" ht="12">
      <c r="A445" s="53" t="s">
        <v>226</v>
      </c>
      <c r="B445" s="53"/>
      <c r="C445" s="54">
        <v>65000</v>
      </c>
      <c r="D445" s="54">
        <v>9000</v>
      </c>
      <c r="E445" s="54">
        <v>13.8461538461538</v>
      </c>
      <c r="F445" s="54">
        <v>74000</v>
      </c>
    </row>
    <row r="446" spans="1:6" ht="12">
      <c r="A446" s="55" t="s">
        <v>227</v>
      </c>
      <c r="B446" s="55"/>
      <c r="C446" s="56">
        <v>45000</v>
      </c>
      <c r="D446" s="56">
        <v>5000</v>
      </c>
      <c r="E446" s="56">
        <v>11.1111111111111</v>
      </c>
      <c r="F446" s="56">
        <v>50000</v>
      </c>
    </row>
    <row r="447" spans="1:6" ht="12">
      <c r="A447" s="49" t="s">
        <v>6</v>
      </c>
      <c r="B447" s="49"/>
      <c r="C447" s="50">
        <v>45000</v>
      </c>
      <c r="D447" s="50">
        <v>5000</v>
      </c>
      <c r="E447" s="50">
        <v>11.1111111111111</v>
      </c>
      <c r="F447" s="50">
        <v>50000</v>
      </c>
    </row>
    <row r="448" spans="1:6" s="2" customFormat="1" ht="12">
      <c r="A448" s="44">
        <v>363</v>
      </c>
      <c r="B448" s="2" t="s">
        <v>87</v>
      </c>
      <c r="C448" s="45">
        <v>45000</v>
      </c>
      <c r="D448" s="45">
        <v>5000</v>
      </c>
      <c r="E448" s="45">
        <v>11.1111111111111</v>
      </c>
      <c r="F448" s="45">
        <v>50000</v>
      </c>
    </row>
    <row r="449" spans="1:6" ht="12">
      <c r="A449" s="55" t="s">
        <v>228</v>
      </c>
      <c r="B449" s="55"/>
      <c r="C449" s="56">
        <v>20000</v>
      </c>
      <c r="D449" s="56">
        <v>4000</v>
      </c>
      <c r="E449" s="56">
        <v>20</v>
      </c>
      <c r="F449" s="56">
        <v>24000</v>
      </c>
    </row>
    <row r="450" spans="1:6" ht="12">
      <c r="A450" s="49" t="s">
        <v>6</v>
      </c>
      <c r="B450" s="49"/>
      <c r="C450" s="50">
        <v>20000</v>
      </c>
      <c r="D450" s="50">
        <v>4000</v>
      </c>
      <c r="E450" s="50">
        <v>20</v>
      </c>
      <c r="F450" s="50">
        <v>24000</v>
      </c>
    </row>
    <row r="451" spans="1:6" ht="12">
      <c r="A451" s="44">
        <v>363</v>
      </c>
      <c r="B451" s="2" t="s">
        <v>87</v>
      </c>
      <c r="C451" s="45">
        <v>20000</v>
      </c>
      <c r="D451" s="45">
        <v>4000</v>
      </c>
      <c r="E451" s="45">
        <v>20</v>
      </c>
      <c r="F451" s="45">
        <v>24000</v>
      </c>
    </row>
    <row r="452" spans="1:6" s="2" customFormat="1" ht="12">
      <c r="A452" s="57" t="s">
        <v>229</v>
      </c>
      <c r="B452" s="57"/>
      <c r="C452" s="58">
        <v>145000</v>
      </c>
      <c r="D452" s="58">
        <v>0</v>
      </c>
      <c r="E452" s="58">
        <v>0</v>
      </c>
      <c r="F452" s="58">
        <v>145000</v>
      </c>
    </row>
    <row r="453" spans="1:6" ht="12">
      <c r="A453" s="53" t="s">
        <v>226</v>
      </c>
      <c r="B453" s="53"/>
      <c r="C453" s="54">
        <v>145000</v>
      </c>
      <c r="D453" s="54">
        <v>0</v>
      </c>
      <c r="E453" s="54">
        <v>0</v>
      </c>
      <c r="F453" s="54">
        <v>145000</v>
      </c>
    </row>
    <row r="454" spans="1:6" s="2" customFormat="1" ht="12">
      <c r="A454" s="55" t="s">
        <v>230</v>
      </c>
      <c r="B454" s="55"/>
      <c r="C454" s="56">
        <v>45000</v>
      </c>
      <c r="D454" s="56">
        <v>0</v>
      </c>
      <c r="E454" s="56">
        <v>0</v>
      </c>
      <c r="F454" s="56">
        <v>45000</v>
      </c>
    </row>
    <row r="455" spans="1:6" s="2" customFormat="1" ht="12">
      <c r="A455" s="49" t="s">
        <v>6</v>
      </c>
      <c r="B455" s="49"/>
      <c r="C455" s="50">
        <v>45000</v>
      </c>
      <c r="D455" s="50">
        <v>0</v>
      </c>
      <c r="E455" s="50">
        <v>0</v>
      </c>
      <c r="F455" s="50">
        <v>45000</v>
      </c>
    </row>
    <row r="456" spans="1:6" ht="12">
      <c r="A456" s="44">
        <v>363</v>
      </c>
      <c r="B456" s="2" t="s">
        <v>87</v>
      </c>
      <c r="C456" s="45">
        <v>45000</v>
      </c>
      <c r="D456" s="45">
        <v>0</v>
      </c>
      <c r="E456" s="45">
        <v>0</v>
      </c>
      <c r="F456" s="45">
        <v>45000</v>
      </c>
    </row>
    <row r="457" spans="1:6" ht="12">
      <c r="A457" s="55" t="s">
        <v>231</v>
      </c>
      <c r="B457" s="55"/>
      <c r="C457" s="56">
        <v>100000</v>
      </c>
      <c r="D457" s="56">
        <v>0</v>
      </c>
      <c r="E457" s="56">
        <v>0</v>
      </c>
      <c r="F457" s="56">
        <v>100000</v>
      </c>
    </row>
    <row r="458" spans="1:6" ht="12">
      <c r="A458" s="49" t="s">
        <v>6</v>
      </c>
      <c r="B458" s="49"/>
      <c r="C458" s="50">
        <v>100000</v>
      </c>
      <c r="D458" s="50">
        <v>0</v>
      </c>
      <c r="E458" s="50">
        <v>0</v>
      </c>
      <c r="F458" s="50">
        <v>100000</v>
      </c>
    </row>
    <row r="459" spans="1:6" s="2" customFormat="1" ht="12">
      <c r="A459" s="44">
        <v>372</v>
      </c>
      <c r="B459" s="2" t="s">
        <v>168</v>
      </c>
      <c r="C459" s="45">
        <v>100000</v>
      </c>
      <c r="D459" s="45">
        <v>0</v>
      </c>
      <c r="E459" s="45">
        <v>0</v>
      </c>
      <c r="F459" s="45">
        <v>100000</v>
      </c>
    </row>
    <row r="460" spans="1:6" ht="12">
      <c r="A460" s="57" t="s">
        <v>232</v>
      </c>
      <c r="B460" s="57"/>
      <c r="C460" s="58">
        <v>110000</v>
      </c>
      <c r="D460" s="58">
        <v>-10000</v>
      </c>
      <c r="E460" s="58">
        <v>-9.09090909090909</v>
      </c>
      <c r="F460" s="58">
        <v>100000</v>
      </c>
    </row>
    <row r="461" spans="1:6" ht="12">
      <c r="A461" s="53" t="s">
        <v>233</v>
      </c>
      <c r="B461" s="53"/>
      <c r="C461" s="54">
        <v>110000</v>
      </c>
      <c r="D461" s="54">
        <v>-10000</v>
      </c>
      <c r="E461" s="54">
        <v>-9.09090909090909</v>
      </c>
      <c r="F461" s="54">
        <v>100000</v>
      </c>
    </row>
    <row r="462" spans="1:6" ht="12">
      <c r="A462" s="55" t="s">
        <v>234</v>
      </c>
      <c r="B462" s="55"/>
      <c r="C462" s="56">
        <v>110000</v>
      </c>
      <c r="D462" s="56">
        <v>-10000</v>
      </c>
      <c r="E462" s="56">
        <v>-9.09090909090909</v>
      </c>
      <c r="F462" s="56">
        <v>100000</v>
      </c>
    </row>
    <row r="463" spans="1:6" s="2" customFormat="1" ht="12">
      <c r="A463" s="49" t="s">
        <v>6</v>
      </c>
      <c r="B463" s="49"/>
      <c r="C463" s="50">
        <v>110000</v>
      </c>
      <c r="D463" s="50">
        <v>-10000</v>
      </c>
      <c r="E463" s="50">
        <v>-9.09090909090909</v>
      </c>
      <c r="F463" s="50">
        <v>100000</v>
      </c>
    </row>
    <row r="464" spans="1:6" ht="12">
      <c r="A464" s="44">
        <v>372</v>
      </c>
      <c r="B464" s="2" t="s">
        <v>168</v>
      </c>
      <c r="C464" s="45">
        <v>110000</v>
      </c>
      <c r="D464" s="45">
        <v>-10000</v>
      </c>
      <c r="E464" s="45">
        <v>-9.09090909090909</v>
      </c>
      <c r="F464" s="45">
        <v>100000</v>
      </c>
    </row>
    <row r="465" spans="1:6" ht="12">
      <c r="A465" s="57" t="s">
        <v>235</v>
      </c>
      <c r="B465" s="57"/>
      <c r="C465" s="58">
        <v>189000</v>
      </c>
      <c r="D465" s="58">
        <v>11000</v>
      </c>
      <c r="E465" s="58">
        <v>5.82010582010582</v>
      </c>
      <c r="F465" s="58">
        <v>200000</v>
      </c>
    </row>
    <row r="466" spans="1:6" s="2" customFormat="1" ht="12">
      <c r="A466" s="53" t="s">
        <v>236</v>
      </c>
      <c r="B466" s="53"/>
      <c r="C466" s="54">
        <v>165000</v>
      </c>
      <c r="D466" s="54">
        <v>-3000</v>
      </c>
      <c r="E466" s="54">
        <v>-1.81818181818182</v>
      </c>
      <c r="F466" s="54">
        <v>162000</v>
      </c>
    </row>
    <row r="467" spans="1:6" ht="12">
      <c r="A467" s="55" t="s">
        <v>237</v>
      </c>
      <c r="B467" s="55"/>
      <c r="C467" s="56">
        <v>115000</v>
      </c>
      <c r="D467" s="56">
        <v>-5000</v>
      </c>
      <c r="E467" s="56">
        <v>-4.34782608695652</v>
      </c>
      <c r="F467" s="56">
        <v>110000</v>
      </c>
    </row>
    <row r="468" spans="1:6" ht="12">
      <c r="A468" s="49" t="s">
        <v>6</v>
      </c>
      <c r="B468" s="49"/>
      <c r="C468" s="50">
        <v>115000</v>
      </c>
      <c r="D468" s="50">
        <v>-5000</v>
      </c>
      <c r="E468" s="50">
        <v>-4.34782608695652</v>
      </c>
      <c r="F468" s="50">
        <v>110000</v>
      </c>
    </row>
    <row r="469" spans="1:6" s="2" customFormat="1" ht="12">
      <c r="A469" s="44">
        <v>372</v>
      </c>
      <c r="B469" s="2" t="s">
        <v>168</v>
      </c>
      <c r="C469" s="45">
        <v>115000</v>
      </c>
      <c r="D469" s="45">
        <v>-5000</v>
      </c>
      <c r="E469" s="45">
        <v>-4.34782608695652</v>
      </c>
      <c r="F469" s="45">
        <v>110000</v>
      </c>
    </row>
    <row r="470" spans="1:6" ht="12">
      <c r="A470" s="55" t="s">
        <v>238</v>
      </c>
      <c r="B470" s="55"/>
      <c r="C470" s="56">
        <v>50000</v>
      </c>
      <c r="D470" s="56">
        <v>2000</v>
      </c>
      <c r="E470" s="56">
        <v>4</v>
      </c>
      <c r="F470" s="56">
        <v>52000</v>
      </c>
    </row>
    <row r="471" spans="1:6" ht="12">
      <c r="A471" s="49" t="s">
        <v>6</v>
      </c>
      <c r="B471" s="49"/>
      <c r="C471" s="50">
        <v>50000</v>
      </c>
      <c r="D471" s="50">
        <v>2000</v>
      </c>
      <c r="E471" s="50">
        <v>4</v>
      </c>
      <c r="F471" s="50">
        <v>52000</v>
      </c>
    </row>
    <row r="472" spans="1:6" ht="12">
      <c r="A472" s="44">
        <v>372</v>
      </c>
      <c r="B472" s="2" t="s">
        <v>168</v>
      </c>
      <c r="C472" s="45">
        <v>50000</v>
      </c>
      <c r="D472" s="45">
        <v>2000</v>
      </c>
      <c r="E472" s="45">
        <v>4</v>
      </c>
      <c r="F472" s="45">
        <v>52000</v>
      </c>
    </row>
    <row r="473" spans="1:6" ht="12">
      <c r="A473" s="53" t="s">
        <v>239</v>
      </c>
      <c r="B473" s="53"/>
      <c r="C473" s="54">
        <v>24000</v>
      </c>
      <c r="D473" s="54">
        <v>14000</v>
      </c>
      <c r="E473" s="54">
        <v>58.3333333333333</v>
      </c>
      <c r="F473" s="54">
        <v>38000</v>
      </c>
    </row>
    <row r="474" spans="1:6" ht="12">
      <c r="A474" s="55" t="s">
        <v>240</v>
      </c>
      <c r="B474" s="55"/>
      <c r="C474" s="56">
        <v>24000</v>
      </c>
      <c r="D474" s="56">
        <v>14000</v>
      </c>
      <c r="E474" s="56">
        <v>58.3333333333333</v>
      </c>
      <c r="F474" s="56">
        <v>38000</v>
      </c>
    </row>
    <row r="475" spans="1:6" ht="12">
      <c r="A475" s="49" t="s">
        <v>6</v>
      </c>
      <c r="B475" s="49"/>
      <c r="C475" s="50">
        <v>24000</v>
      </c>
      <c r="D475" s="50">
        <v>14000</v>
      </c>
      <c r="E475" s="50">
        <v>58.3333333333333</v>
      </c>
      <c r="F475" s="50">
        <v>38000</v>
      </c>
    </row>
    <row r="476" spans="1:6" ht="12">
      <c r="A476" s="44">
        <v>372</v>
      </c>
      <c r="B476" s="2" t="s">
        <v>168</v>
      </c>
      <c r="C476" s="45">
        <v>24000</v>
      </c>
      <c r="D476" s="45">
        <v>14000</v>
      </c>
      <c r="E476" s="45">
        <v>58.3333333333333</v>
      </c>
      <c r="F476" s="45">
        <v>38000</v>
      </c>
    </row>
    <row r="477" spans="1:6" ht="12">
      <c r="A477" s="57" t="s">
        <v>241</v>
      </c>
      <c r="B477" s="57"/>
      <c r="C477" s="58">
        <v>80000</v>
      </c>
      <c r="D477" s="58">
        <v>0</v>
      </c>
      <c r="E477" s="58">
        <v>0</v>
      </c>
      <c r="F477" s="58">
        <v>80000</v>
      </c>
    </row>
    <row r="478" spans="1:6" ht="12">
      <c r="A478" s="53" t="s">
        <v>242</v>
      </c>
      <c r="B478" s="53"/>
      <c r="C478" s="54">
        <v>80000</v>
      </c>
      <c r="D478" s="54">
        <v>0</v>
      </c>
      <c r="E478" s="54">
        <v>0</v>
      </c>
      <c r="F478" s="54">
        <v>80000</v>
      </c>
    </row>
    <row r="479" spans="1:6" ht="12">
      <c r="A479" s="55" t="s">
        <v>243</v>
      </c>
      <c r="B479" s="55"/>
      <c r="C479" s="56">
        <v>80000</v>
      </c>
      <c r="D479" s="56">
        <v>0</v>
      </c>
      <c r="E479" s="56">
        <v>0</v>
      </c>
      <c r="F479" s="56">
        <v>80000</v>
      </c>
    </row>
    <row r="480" spans="1:6" ht="12">
      <c r="A480" s="49" t="s">
        <v>6</v>
      </c>
      <c r="B480" s="49"/>
      <c r="C480" s="50">
        <v>80000</v>
      </c>
      <c r="D480" s="50">
        <v>0</v>
      </c>
      <c r="E480" s="50">
        <v>0</v>
      </c>
      <c r="F480" s="50">
        <v>80000</v>
      </c>
    </row>
    <row r="481" spans="1:6" ht="12">
      <c r="A481" s="44">
        <v>372</v>
      </c>
      <c r="B481" s="2" t="s">
        <v>168</v>
      </c>
      <c r="C481" s="45">
        <v>80000</v>
      </c>
      <c r="D481" s="45">
        <v>0</v>
      </c>
      <c r="E481" s="45">
        <v>0</v>
      </c>
      <c r="F481" s="45">
        <v>80000</v>
      </c>
    </row>
    <row r="482" spans="1:6" ht="12">
      <c r="A482" s="57" t="s">
        <v>244</v>
      </c>
      <c r="B482" s="57"/>
      <c r="C482" s="58">
        <v>193000</v>
      </c>
      <c r="D482" s="58">
        <v>-89700</v>
      </c>
      <c r="E482" s="58">
        <v>-46.4766839378238</v>
      </c>
      <c r="F482" s="58">
        <v>103300</v>
      </c>
    </row>
    <row r="483" spans="1:6" ht="12">
      <c r="A483" s="53" t="s">
        <v>245</v>
      </c>
      <c r="B483" s="53"/>
      <c r="C483" s="54">
        <v>193000</v>
      </c>
      <c r="D483" s="54">
        <v>-89700</v>
      </c>
      <c r="E483" s="54">
        <v>-46.4766839378238</v>
      </c>
      <c r="F483" s="54">
        <v>103300</v>
      </c>
    </row>
    <row r="484" spans="1:6" ht="12">
      <c r="A484" s="55" t="s">
        <v>246</v>
      </c>
      <c r="B484" s="55"/>
      <c r="C484" s="56">
        <v>193000</v>
      </c>
      <c r="D484" s="56">
        <v>-89700</v>
      </c>
      <c r="E484" s="56">
        <v>-46.4766839378238</v>
      </c>
      <c r="F484" s="56">
        <v>103300</v>
      </c>
    </row>
    <row r="485" spans="1:6" ht="12">
      <c r="A485" s="49" t="s">
        <v>6</v>
      </c>
      <c r="B485" s="49"/>
      <c r="C485" s="50">
        <v>60000</v>
      </c>
      <c r="D485" s="50">
        <v>-44000</v>
      </c>
      <c r="E485" s="50">
        <v>-73.3333333333333</v>
      </c>
      <c r="F485" s="50">
        <v>16000</v>
      </c>
    </row>
    <row r="486" spans="1:6" ht="12">
      <c r="A486" s="44">
        <v>372</v>
      </c>
      <c r="B486" s="2" t="s">
        <v>168</v>
      </c>
      <c r="C486" s="45">
        <v>60000</v>
      </c>
      <c r="D486" s="45">
        <v>-44000</v>
      </c>
      <c r="E486" s="45">
        <v>-73.3333333333333</v>
      </c>
      <c r="F486" s="45">
        <v>16000</v>
      </c>
    </row>
    <row r="487" spans="1:6" ht="12">
      <c r="A487" s="49" t="s">
        <v>21</v>
      </c>
      <c r="B487" s="49"/>
      <c r="C487" s="50">
        <v>70000</v>
      </c>
      <c r="D487" s="50">
        <v>-36700</v>
      </c>
      <c r="E487" s="50">
        <v>-52.428571428571395</v>
      </c>
      <c r="F487" s="50">
        <v>33300</v>
      </c>
    </row>
    <row r="488" spans="1:6" ht="12">
      <c r="A488" s="44">
        <v>372</v>
      </c>
      <c r="B488" s="2" t="s">
        <v>168</v>
      </c>
      <c r="C488" s="45">
        <v>70000</v>
      </c>
      <c r="D488" s="45">
        <v>-36700</v>
      </c>
      <c r="E488" s="45">
        <v>-52.428571428571395</v>
      </c>
      <c r="F488" s="45">
        <v>33300</v>
      </c>
    </row>
    <row r="489" spans="1:6" ht="12">
      <c r="A489" s="49" t="s">
        <v>31</v>
      </c>
      <c r="B489" s="49"/>
      <c r="C489" s="50">
        <v>63000</v>
      </c>
      <c r="D489" s="50">
        <v>-9000</v>
      </c>
      <c r="E489" s="50">
        <v>-14.285714285714299</v>
      </c>
      <c r="F489" s="50">
        <v>54000</v>
      </c>
    </row>
    <row r="490" spans="1:6" ht="12">
      <c r="A490" s="44">
        <v>372</v>
      </c>
      <c r="B490" s="2" t="s">
        <v>168</v>
      </c>
      <c r="C490" s="45">
        <v>63000</v>
      </c>
      <c r="D490" s="45">
        <v>-9000</v>
      </c>
      <c r="E490" s="45">
        <v>-14.285714285714299</v>
      </c>
      <c r="F490" s="45">
        <v>54000</v>
      </c>
    </row>
    <row r="491" spans="1:6" ht="12">
      <c r="A491" s="57" t="s">
        <v>247</v>
      </c>
      <c r="B491" s="57"/>
      <c r="C491" s="58">
        <v>180500</v>
      </c>
      <c r="D491" s="58">
        <v>-18500</v>
      </c>
      <c r="E491" s="58">
        <v>-10.2493074792244</v>
      </c>
      <c r="F491" s="58">
        <v>162000</v>
      </c>
    </row>
    <row r="492" spans="1:6" ht="12">
      <c r="A492" s="53" t="s">
        <v>245</v>
      </c>
      <c r="B492" s="53"/>
      <c r="C492" s="54">
        <v>180500</v>
      </c>
      <c r="D492" s="54">
        <v>-18500</v>
      </c>
      <c r="E492" s="54">
        <v>-10.2493074792244</v>
      </c>
      <c r="F492" s="54">
        <v>162000</v>
      </c>
    </row>
    <row r="493" spans="1:6" ht="12">
      <c r="A493" s="55" t="s">
        <v>248</v>
      </c>
      <c r="B493" s="55"/>
      <c r="C493" s="56">
        <v>65000</v>
      </c>
      <c r="D493" s="56">
        <v>25000</v>
      </c>
      <c r="E493" s="56">
        <v>38.4615384615385</v>
      </c>
      <c r="F493" s="56">
        <v>90000</v>
      </c>
    </row>
    <row r="494" spans="1:6" ht="12">
      <c r="A494" s="49" t="s">
        <v>6</v>
      </c>
      <c r="B494" s="49"/>
      <c r="C494" s="50">
        <v>65000</v>
      </c>
      <c r="D494" s="50">
        <v>25000</v>
      </c>
      <c r="E494" s="50">
        <v>38.4615384615385</v>
      </c>
      <c r="F494" s="50">
        <v>90000</v>
      </c>
    </row>
    <row r="495" spans="1:6" ht="12">
      <c r="A495" s="44">
        <v>372</v>
      </c>
      <c r="B495" s="2" t="s">
        <v>168</v>
      </c>
      <c r="C495" s="45">
        <v>65000</v>
      </c>
      <c r="D495" s="45">
        <v>25000</v>
      </c>
      <c r="E495" s="45">
        <v>38.4615384615385</v>
      </c>
      <c r="F495" s="45">
        <v>90000</v>
      </c>
    </row>
    <row r="496" spans="1:6" ht="12">
      <c r="A496" s="55" t="s">
        <v>249</v>
      </c>
      <c r="B496" s="55"/>
      <c r="C496" s="56">
        <v>41500</v>
      </c>
      <c r="D496" s="56">
        <v>-41500</v>
      </c>
      <c r="E496" s="56">
        <v>-100</v>
      </c>
      <c r="F496" s="56">
        <v>0</v>
      </c>
    </row>
    <row r="497" spans="1:6" ht="12">
      <c r="A497" s="49" t="s">
        <v>6</v>
      </c>
      <c r="B497" s="49"/>
      <c r="C497" s="50">
        <v>41500</v>
      </c>
      <c r="D497" s="50">
        <v>-41500</v>
      </c>
      <c r="E497" s="50">
        <v>-100</v>
      </c>
      <c r="F497" s="50">
        <v>0</v>
      </c>
    </row>
    <row r="498" spans="1:6" ht="12">
      <c r="A498" s="44">
        <v>372</v>
      </c>
      <c r="B498" s="2" t="s">
        <v>168</v>
      </c>
      <c r="C498" s="45">
        <v>41500</v>
      </c>
      <c r="D498" s="45">
        <v>-41500</v>
      </c>
      <c r="E498" s="45">
        <v>-100</v>
      </c>
      <c r="F498" s="45">
        <v>0</v>
      </c>
    </row>
    <row r="499" spans="1:6" ht="12">
      <c r="A499" s="55" t="s">
        <v>250</v>
      </c>
      <c r="B499" s="55"/>
      <c r="C499" s="56">
        <v>41000</v>
      </c>
      <c r="D499" s="56">
        <v>-6000</v>
      </c>
      <c r="E499" s="56">
        <v>-14.6341463414634</v>
      </c>
      <c r="F499" s="56">
        <v>35000</v>
      </c>
    </row>
    <row r="500" spans="1:6" ht="12">
      <c r="A500" s="49" t="s">
        <v>6</v>
      </c>
      <c r="B500" s="49"/>
      <c r="C500" s="50">
        <v>41000</v>
      </c>
      <c r="D500" s="50">
        <v>-6000</v>
      </c>
      <c r="E500" s="50">
        <v>-14.6341463414634</v>
      </c>
      <c r="F500" s="50">
        <v>35000</v>
      </c>
    </row>
    <row r="501" spans="1:6" ht="12">
      <c r="A501" s="44">
        <v>372</v>
      </c>
      <c r="B501" s="2" t="s">
        <v>168</v>
      </c>
      <c r="C501" s="45">
        <v>41000</v>
      </c>
      <c r="D501" s="45">
        <v>-6000</v>
      </c>
      <c r="E501" s="45">
        <v>-14.6341463414634</v>
      </c>
      <c r="F501" s="45">
        <v>35000</v>
      </c>
    </row>
    <row r="502" spans="1:6" ht="12">
      <c r="A502" s="55" t="s">
        <v>251</v>
      </c>
      <c r="B502" s="55"/>
      <c r="C502" s="56">
        <v>30000</v>
      </c>
      <c r="D502" s="56">
        <v>5000</v>
      </c>
      <c r="E502" s="56">
        <v>16.6666666666667</v>
      </c>
      <c r="F502" s="56">
        <v>35000</v>
      </c>
    </row>
    <row r="503" spans="1:6" ht="12">
      <c r="A503" s="49" t="s">
        <v>6</v>
      </c>
      <c r="B503" s="49"/>
      <c r="C503" s="50">
        <v>30000</v>
      </c>
      <c r="D503" s="50">
        <v>5000</v>
      </c>
      <c r="E503" s="50">
        <v>16.6666666666667</v>
      </c>
      <c r="F503" s="50">
        <v>35000</v>
      </c>
    </row>
    <row r="504" spans="1:6" ht="12">
      <c r="A504" s="44">
        <v>372</v>
      </c>
      <c r="B504" s="2" t="s">
        <v>168</v>
      </c>
      <c r="C504" s="45">
        <v>30000</v>
      </c>
      <c r="D504" s="45">
        <v>5000</v>
      </c>
      <c r="E504" s="45">
        <v>16.6666666666667</v>
      </c>
      <c r="F504" s="45">
        <v>35000</v>
      </c>
    </row>
    <row r="505" spans="1:6" ht="12">
      <c r="A505" s="55" t="s">
        <v>252</v>
      </c>
      <c r="B505" s="55"/>
      <c r="C505" s="56">
        <v>3000</v>
      </c>
      <c r="D505" s="56">
        <v>-1000</v>
      </c>
      <c r="E505" s="56">
        <v>-33.3333333333333</v>
      </c>
      <c r="F505" s="56">
        <v>2000</v>
      </c>
    </row>
    <row r="506" spans="1:6" ht="12">
      <c r="A506" s="49" t="s">
        <v>6</v>
      </c>
      <c r="B506" s="49"/>
      <c r="C506" s="50">
        <v>3000</v>
      </c>
      <c r="D506" s="50">
        <v>-1000</v>
      </c>
      <c r="E506" s="50">
        <v>-33.3333333333333</v>
      </c>
      <c r="F506" s="50">
        <v>2000</v>
      </c>
    </row>
    <row r="507" spans="1:6" ht="12">
      <c r="A507" s="44">
        <v>372</v>
      </c>
      <c r="B507" s="2" t="s">
        <v>168</v>
      </c>
      <c r="C507" s="45">
        <v>3000</v>
      </c>
      <c r="D507" s="45">
        <v>-1000</v>
      </c>
      <c r="E507" s="45">
        <v>-33.3333333333333</v>
      </c>
      <c r="F507" s="45">
        <v>2000</v>
      </c>
    </row>
    <row r="508" spans="1:6" ht="12">
      <c r="A508" s="57" t="s">
        <v>253</v>
      </c>
      <c r="B508" s="57"/>
      <c r="C508" s="58">
        <v>172400</v>
      </c>
      <c r="D508" s="58">
        <v>18000</v>
      </c>
      <c r="E508" s="58">
        <v>10.4408352668213</v>
      </c>
      <c r="F508" s="58">
        <v>190400</v>
      </c>
    </row>
    <row r="509" spans="1:6" ht="12">
      <c r="A509" s="53" t="s">
        <v>245</v>
      </c>
      <c r="B509" s="53"/>
      <c r="C509" s="54">
        <v>62400</v>
      </c>
      <c r="D509" s="54">
        <v>-12000</v>
      </c>
      <c r="E509" s="54">
        <v>-19.2307692307692</v>
      </c>
      <c r="F509" s="54">
        <v>50400</v>
      </c>
    </row>
    <row r="510" spans="1:6" ht="12">
      <c r="A510" s="55" t="s">
        <v>254</v>
      </c>
      <c r="B510" s="55"/>
      <c r="C510" s="56">
        <v>29400</v>
      </c>
      <c r="D510" s="56">
        <v>10000</v>
      </c>
      <c r="E510" s="56">
        <v>34.0136054421769</v>
      </c>
      <c r="F510" s="56">
        <v>39400</v>
      </c>
    </row>
    <row r="511" spans="1:6" ht="12">
      <c r="A511" s="49" t="s">
        <v>6</v>
      </c>
      <c r="B511" s="49"/>
      <c r="C511" s="50">
        <v>29400</v>
      </c>
      <c r="D511" s="50">
        <v>10000</v>
      </c>
      <c r="E511" s="50">
        <v>34.0136054421769</v>
      </c>
      <c r="F511" s="50">
        <v>39400</v>
      </c>
    </row>
    <row r="512" spans="1:6" ht="12">
      <c r="A512" s="44">
        <v>323</v>
      </c>
      <c r="B512" s="2" t="s">
        <v>41</v>
      </c>
      <c r="C512" s="45">
        <v>0</v>
      </c>
      <c r="D512" s="45">
        <v>0</v>
      </c>
      <c r="E512" s="45">
        <v>0</v>
      </c>
      <c r="F512" s="45">
        <v>0</v>
      </c>
    </row>
    <row r="513" spans="1:6" ht="12">
      <c r="A513" s="44">
        <v>383</v>
      </c>
      <c r="B513" s="2" t="s">
        <v>170</v>
      </c>
      <c r="C513" s="45">
        <v>29400</v>
      </c>
      <c r="D513" s="45">
        <v>10000</v>
      </c>
      <c r="E513" s="45">
        <v>34.0136054421769</v>
      </c>
      <c r="F513" s="45">
        <v>39400</v>
      </c>
    </row>
    <row r="514" spans="1:6" ht="12">
      <c r="A514" s="55" t="s">
        <v>255</v>
      </c>
      <c r="B514" s="55"/>
      <c r="C514" s="56">
        <v>33000</v>
      </c>
      <c r="D514" s="56">
        <v>-22000</v>
      </c>
      <c r="E514" s="56">
        <v>-66.6666666666667</v>
      </c>
      <c r="F514" s="56">
        <v>11000</v>
      </c>
    </row>
    <row r="515" spans="1:6" ht="12">
      <c r="A515" s="49" t="s">
        <v>6</v>
      </c>
      <c r="B515" s="49"/>
      <c r="C515" s="50">
        <v>33000</v>
      </c>
      <c r="D515" s="50">
        <v>-22000</v>
      </c>
      <c r="E515" s="50">
        <v>-66.6666666666667</v>
      </c>
      <c r="F515" s="50">
        <v>11000</v>
      </c>
    </row>
    <row r="516" spans="1:6" ht="12">
      <c r="A516" s="44">
        <v>363</v>
      </c>
      <c r="B516" s="2" t="s">
        <v>87</v>
      </c>
      <c r="C516" s="45">
        <v>33000</v>
      </c>
      <c r="D516" s="45">
        <v>-22000</v>
      </c>
      <c r="E516" s="45">
        <v>-66.6666666666667</v>
      </c>
      <c r="F516" s="45">
        <v>11000</v>
      </c>
    </row>
    <row r="517" spans="1:6" ht="12">
      <c r="A517" s="53" t="s">
        <v>256</v>
      </c>
      <c r="B517" s="53"/>
      <c r="C517" s="54">
        <v>110000</v>
      </c>
      <c r="D517" s="54">
        <v>30000</v>
      </c>
      <c r="E517" s="54">
        <v>27.2727272727273</v>
      </c>
      <c r="F517" s="54">
        <v>140000</v>
      </c>
    </row>
    <row r="518" spans="1:6" ht="12">
      <c r="A518" s="55" t="s">
        <v>257</v>
      </c>
      <c r="B518" s="55"/>
      <c r="C518" s="56">
        <v>60000</v>
      </c>
      <c r="D518" s="56">
        <v>0</v>
      </c>
      <c r="E518" s="56">
        <v>0</v>
      </c>
      <c r="F518" s="56">
        <v>60000</v>
      </c>
    </row>
    <row r="519" spans="1:6" ht="12">
      <c r="A519" s="49" t="s">
        <v>6</v>
      </c>
      <c r="B519" s="49"/>
      <c r="C519" s="50">
        <v>60000</v>
      </c>
      <c r="D519" s="50">
        <v>0</v>
      </c>
      <c r="E519" s="50">
        <v>0</v>
      </c>
      <c r="F519" s="50">
        <v>60000</v>
      </c>
    </row>
    <row r="520" spans="1:6" ht="12">
      <c r="A520" s="44">
        <v>381</v>
      </c>
      <c r="B520" s="2" t="s">
        <v>46</v>
      </c>
      <c r="C520" s="45">
        <v>60000</v>
      </c>
      <c r="D520" s="45">
        <v>0</v>
      </c>
      <c r="E520" s="45">
        <v>0</v>
      </c>
      <c r="F520" s="45">
        <v>60000</v>
      </c>
    </row>
    <row r="521" spans="1:6" ht="12">
      <c r="A521" s="55" t="s">
        <v>258</v>
      </c>
      <c r="B521" s="55"/>
      <c r="C521" s="56">
        <v>10000</v>
      </c>
      <c r="D521" s="56">
        <v>15000</v>
      </c>
      <c r="E521" s="56">
        <v>150</v>
      </c>
      <c r="F521" s="56">
        <v>25000</v>
      </c>
    </row>
    <row r="522" spans="1:6" ht="12">
      <c r="A522" s="49" t="s">
        <v>6</v>
      </c>
      <c r="B522" s="49"/>
      <c r="C522" s="50">
        <v>10000</v>
      </c>
      <c r="D522" s="50">
        <v>15000</v>
      </c>
      <c r="E522" s="50">
        <v>150</v>
      </c>
      <c r="F522" s="50">
        <v>25000</v>
      </c>
    </row>
    <row r="523" spans="1:6" ht="12">
      <c r="A523" s="44">
        <v>381</v>
      </c>
      <c r="B523" s="2" t="s">
        <v>46</v>
      </c>
      <c r="C523" s="45">
        <v>10000</v>
      </c>
      <c r="D523" s="45">
        <v>15000</v>
      </c>
      <c r="E523" s="45">
        <v>150</v>
      </c>
      <c r="F523" s="45">
        <v>25000</v>
      </c>
    </row>
    <row r="524" spans="1:6" ht="12">
      <c r="A524" s="55" t="s">
        <v>259</v>
      </c>
      <c r="B524" s="55"/>
      <c r="C524" s="56">
        <v>20000</v>
      </c>
      <c r="D524" s="56">
        <v>20000</v>
      </c>
      <c r="E524" s="56">
        <v>100</v>
      </c>
      <c r="F524" s="56">
        <v>40000</v>
      </c>
    </row>
    <row r="525" spans="1:6" ht="12">
      <c r="A525" s="49" t="s">
        <v>6</v>
      </c>
      <c r="B525" s="49"/>
      <c r="C525" s="50">
        <v>20000</v>
      </c>
      <c r="D525" s="50">
        <v>20000</v>
      </c>
      <c r="E525" s="50">
        <v>100</v>
      </c>
      <c r="F525" s="50">
        <v>40000</v>
      </c>
    </row>
    <row r="526" spans="1:6" ht="12">
      <c r="A526" s="44">
        <v>381</v>
      </c>
      <c r="B526" s="2" t="s">
        <v>46</v>
      </c>
      <c r="C526" s="45">
        <v>20000</v>
      </c>
      <c r="D526" s="45">
        <v>20000</v>
      </c>
      <c r="E526" s="45">
        <v>100</v>
      </c>
      <c r="F526" s="45">
        <v>40000</v>
      </c>
    </row>
    <row r="527" spans="1:6" ht="12">
      <c r="A527" s="55" t="s">
        <v>260</v>
      </c>
      <c r="B527" s="55"/>
      <c r="C527" s="56">
        <v>20000</v>
      </c>
      <c r="D527" s="56">
        <v>-5000</v>
      </c>
      <c r="E527" s="56">
        <v>-25</v>
      </c>
      <c r="F527" s="56">
        <v>15000</v>
      </c>
    </row>
    <row r="528" spans="1:6" ht="12">
      <c r="A528" s="49" t="s">
        <v>6</v>
      </c>
      <c r="B528" s="49"/>
      <c r="C528" s="50">
        <v>20000</v>
      </c>
      <c r="D528" s="50">
        <v>-5000</v>
      </c>
      <c r="E528" s="50">
        <v>-25</v>
      </c>
      <c r="F528" s="50">
        <v>15000</v>
      </c>
    </row>
    <row r="529" spans="1:6" ht="12">
      <c r="A529" s="44">
        <v>381</v>
      </c>
      <c r="B529" s="2" t="s">
        <v>46</v>
      </c>
      <c r="C529" s="45">
        <v>20000</v>
      </c>
      <c r="D529" s="45">
        <v>-5000</v>
      </c>
      <c r="E529" s="45">
        <v>-25</v>
      </c>
      <c r="F529" s="45">
        <v>15000</v>
      </c>
    </row>
    <row r="530" spans="1:6" ht="12">
      <c r="A530" s="47" t="s">
        <v>261</v>
      </c>
      <c r="B530" s="47"/>
      <c r="C530" s="48">
        <v>2049000</v>
      </c>
      <c r="D530" s="48">
        <v>-454000</v>
      </c>
      <c r="E530" s="48">
        <v>-22.157149829185</v>
      </c>
      <c r="F530" s="48">
        <v>1595000</v>
      </c>
    </row>
    <row r="531" spans="1:6" ht="12">
      <c r="A531" s="51" t="s">
        <v>262</v>
      </c>
      <c r="B531" s="51"/>
      <c r="C531" s="52">
        <v>1449000</v>
      </c>
      <c r="D531" s="52">
        <v>-504000</v>
      </c>
      <c r="E531" s="52">
        <v>-34.7826086956522</v>
      </c>
      <c r="F531" s="52">
        <v>945000</v>
      </c>
    </row>
    <row r="532" spans="1:6" ht="12">
      <c r="A532" s="57" t="s">
        <v>222</v>
      </c>
      <c r="B532" s="57"/>
      <c r="C532" s="58">
        <v>1449000</v>
      </c>
      <c r="D532" s="58">
        <v>-504000</v>
      </c>
      <c r="E532" s="58">
        <v>-34.7826086956522</v>
      </c>
      <c r="F532" s="58">
        <v>945000</v>
      </c>
    </row>
    <row r="533" spans="1:6" ht="12">
      <c r="A533" s="53" t="s">
        <v>263</v>
      </c>
      <c r="B533" s="53"/>
      <c r="C533" s="54">
        <v>1449000</v>
      </c>
      <c r="D533" s="54">
        <v>-504000</v>
      </c>
      <c r="E533" s="54">
        <v>-34.7826086956522</v>
      </c>
      <c r="F533" s="54">
        <v>945000</v>
      </c>
    </row>
    <row r="534" spans="1:6" ht="12">
      <c r="A534" s="55" t="s">
        <v>264</v>
      </c>
      <c r="B534" s="55"/>
      <c r="C534" s="56">
        <v>945000</v>
      </c>
      <c r="D534" s="56">
        <v>0</v>
      </c>
      <c r="E534" s="56">
        <v>0</v>
      </c>
      <c r="F534" s="56">
        <v>945000</v>
      </c>
    </row>
    <row r="535" spans="1:6" ht="12">
      <c r="A535" s="49" t="s">
        <v>6</v>
      </c>
      <c r="B535" s="49"/>
      <c r="C535" s="50">
        <v>932000</v>
      </c>
      <c r="D535" s="50">
        <v>5400</v>
      </c>
      <c r="E535" s="50">
        <v>0.579399141630901</v>
      </c>
      <c r="F535" s="50">
        <v>937400</v>
      </c>
    </row>
    <row r="536" spans="1:6" ht="12">
      <c r="A536" s="124" t="s">
        <v>385</v>
      </c>
      <c r="B536" s="124"/>
      <c r="C536" s="125">
        <v>932000</v>
      </c>
      <c r="D536" s="125">
        <v>5400</v>
      </c>
      <c r="E536" s="125">
        <v>0.579399141630901</v>
      </c>
      <c r="F536" s="125">
        <v>937400</v>
      </c>
    </row>
    <row r="537" spans="1:6" ht="12">
      <c r="A537" s="44">
        <v>311</v>
      </c>
      <c r="B537" s="2" t="s">
        <v>53</v>
      </c>
      <c r="C537" s="45">
        <v>890000</v>
      </c>
      <c r="D537" s="45">
        <v>-4000</v>
      </c>
      <c r="E537" s="45">
        <v>-0.449438202247191</v>
      </c>
      <c r="F537" s="45">
        <v>886000</v>
      </c>
    </row>
    <row r="538" spans="1:6" ht="12">
      <c r="A538" s="44">
        <v>323</v>
      </c>
      <c r="B538" s="2" t="s">
        <v>41</v>
      </c>
      <c r="C538" s="45">
        <v>42000</v>
      </c>
      <c r="D538" s="45">
        <v>9400</v>
      </c>
      <c r="E538" s="45">
        <v>22.3809523809524</v>
      </c>
      <c r="F538" s="45">
        <v>51400</v>
      </c>
    </row>
    <row r="539" spans="1:6" ht="12">
      <c r="A539" s="49" t="s">
        <v>19</v>
      </c>
      <c r="B539" s="49"/>
      <c r="C539" s="50">
        <v>13000</v>
      </c>
      <c r="D539" s="50">
        <v>-5400</v>
      </c>
      <c r="E539" s="50">
        <v>-41.5384615384615</v>
      </c>
      <c r="F539" s="50">
        <v>7600</v>
      </c>
    </row>
    <row r="540" spans="1:6" ht="12">
      <c r="A540" s="124" t="s">
        <v>385</v>
      </c>
      <c r="B540" s="124"/>
      <c r="C540" s="125">
        <v>13000</v>
      </c>
      <c r="D540" s="125">
        <v>-5400</v>
      </c>
      <c r="E540" s="125">
        <v>-41.5384615384615</v>
      </c>
      <c r="F540" s="125">
        <v>7600</v>
      </c>
    </row>
    <row r="541" spans="1:6" ht="12">
      <c r="A541" s="44">
        <v>322</v>
      </c>
      <c r="B541" s="2" t="s">
        <v>57</v>
      </c>
      <c r="C541" s="45">
        <v>13000</v>
      </c>
      <c r="D541" s="45">
        <v>-5400</v>
      </c>
      <c r="E541" s="45">
        <v>-41.5384615384615</v>
      </c>
      <c r="F541" s="45">
        <v>7600</v>
      </c>
    </row>
    <row r="542" spans="1:6" ht="12">
      <c r="A542" s="55" t="s">
        <v>265</v>
      </c>
      <c r="B542" s="55"/>
      <c r="C542" s="56">
        <v>500000</v>
      </c>
      <c r="D542" s="56">
        <v>-500000</v>
      </c>
      <c r="E542" s="56">
        <v>-100</v>
      </c>
      <c r="F542" s="56">
        <v>0</v>
      </c>
    </row>
    <row r="543" spans="1:6" ht="12">
      <c r="A543" s="49" t="s">
        <v>6</v>
      </c>
      <c r="B543" s="49"/>
      <c r="C543" s="50">
        <v>500000</v>
      </c>
      <c r="D543" s="50">
        <v>-500000</v>
      </c>
      <c r="E543" s="50">
        <v>-100</v>
      </c>
      <c r="F543" s="50">
        <v>0</v>
      </c>
    </row>
    <row r="544" spans="1:6" ht="12">
      <c r="A544" s="124" t="s">
        <v>385</v>
      </c>
      <c r="B544" s="124"/>
      <c r="C544" s="125">
        <v>500000</v>
      </c>
      <c r="D544" s="125">
        <v>-500000</v>
      </c>
      <c r="E544" s="125">
        <v>-100</v>
      </c>
      <c r="F544" s="125">
        <v>0</v>
      </c>
    </row>
    <row r="545" spans="1:6" ht="12">
      <c r="A545" s="44">
        <v>421</v>
      </c>
      <c r="B545" s="2" t="s">
        <v>118</v>
      </c>
      <c r="C545" s="45">
        <v>500000</v>
      </c>
      <c r="D545" s="45">
        <v>-500000</v>
      </c>
      <c r="E545" s="45">
        <v>-100</v>
      </c>
      <c r="F545" s="45">
        <v>0</v>
      </c>
    </row>
    <row r="546" spans="1:6" ht="12">
      <c r="A546" s="55" t="s">
        <v>266</v>
      </c>
      <c r="B546" s="55"/>
      <c r="C546" s="56">
        <v>4000</v>
      </c>
      <c r="D546" s="56">
        <v>-4000</v>
      </c>
      <c r="E546" s="56">
        <v>-100</v>
      </c>
      <c r="F546" s="56">
        <v>0</v>
      </c>
    </row>
    <row r="547" spans="1:6" ht="12">
      <c r="A547" s="49" t="s">
        <v>6</v>
      </c>
      <c r="B547" s="49"/>
      <c r="C547" s="50">
        <v>4000</v>
      </c>
      <c r="D547" s="50">
        <v>-4000</v>
      </c>
      <c r="E547" s="50">
        <v>-100</v>
      </c>
      <c r="F547" s="50">
        <v>0</v>
      </c>
    </row>
    <row r="548" spans="1:6" ht="12">
      <c r="A548" s="124" t="s">
        <v>385</v>
      </c>
      <c r="B548" s="124"/>
      <c r="C548" s="125">
        <v>4000</v>
      </c>
      <c r="D548" s="125">
        <v>-4000</v>
      </c>
      <c r="E548" s="125">
        <v>-100</v>
      </c>
      <c r="F548" s="125">
        <v>0</v>
      </c>
    </row>
    <row r="549" spans="1:6" ht="12">
      <c r="A549" s="44">
        <v>322</v>
      </c>
      <c r="B549" s="2" t="s">
        <v>57</v>
      </c>
      <c r="C549" s="45">
        <v>4000</v>
      </c>
      <c r="D549" s="45">
        <v>-4000</v>
      </c>
      <c r="E549" s="45">
        <v>-100</v>
      </c>
      <c r="F549" s="45">
        <v>0</v>
      </c>
    </row>
    <row r="550" spans="1:6" ht="12">
      <c r="A550" s="51" t="s">
        <v>267</v>
      </c>
      <c r="B550" s="51"/>
      <c r="C550" s="52">
        <v>450000</v>
      </c>
      <c r="D550" s="52">
        <v>0</v>
      </c>
      <c r="E550" s="52">
        <v>0</v>
      </c>
      <c r="F550" s="52">
        <v>450000</v>
      </c>
    </row>
    <row r="551" spans="1:6" ht="12">
      <c r="A551" s="57" t="s">
        <v>213</v>
      </c>
      <c r="B551" s="57"/>
      <c r="C551" s="58">
        <v>450000</v>
      </c>
      <c r="D551" s="58">
        <v>0</v>
      </c>
      <c r="E551" s="58">
        <v>0</v>
      </c>
      <c r="F551" s="58">
        <v>450000</v>
      </c>
    </row>
    <row r="552" spans="1:6" ht="12">
      <c r="A552" s="53" t="s">
        <v>268</v>
      </c>
      <c r="B552" s="53"/>
      <c r="C552" s="54">
        <v>450000</v>
      </c>
      <c r="D552" s="54">
        <v>0</v>
      </c>
      <c r="E552" s="54">
        <v>0</v>
      </c>
      <c r="F552" s="54">
        <v>450000</v>
      </c>
    </row>
    <row r="553" spans="1:6" ht="12">
      <c r="A553" s="55" t="s">
        <v>269</v>
      </c>
      <c r="B553" s="55"/>
      <c r="C553" s="56">
        <v>450000</v>
      </c>
      <c r="D553" s="56">
        <v>0</v>
      </c>
      <c r="E553" s="56">
        <v>0</v>
      </c>
      <c r="F553" s="56">
        <v>450000</v>
      </c>
    </row>
    <row r="554" spans="1:6" ht="12">
      <c r="A554" s="49" t="s">
        <v>6</v>
      </c>
      <c r="B554" s="49"/>
      <c r="C554" s="50">
        <v>450000</v>
      </c>
      <c r="D554" s="50">
        <v>0</v>
      </c>
      <c r="E554" s="50">
        <v>0</v>
      </c>
      <c r="F554" s="50">
        <v>450000</v>
      </c>
    </row>
    <row r="555" spans="1:6" ht="12">
      <c r="A555" s="124" t="s">
        <v>386</v>
      </c>
      <c r="B555" s="124"/>
      <c r="C555" s="125">
        <v>450000</v>
      </c>
      <c r="D555" s="125">
        <v>0</v>
      </c>
      <c r="E555" s="125">
        <v>0</v>
      </c>
      <c r="F555" s="125">
        <v>450000</v>
      </c>
    </row>
    <row r="556" spans="1:6" ht="12">
      <c r="A556" s="44">
        <v>311</v>
      </c>
      <c r="B556" s="2" t="s">
        <v>53</v>
      </c>
      <c r="C556" s="45">
        <v>270000</v>
      </c>
      <c r="D556" s="45">
        <v>-50000</v>
      </c>
      <c r="E556" s="45">
        <v>-18.5185185185185</v>
      </c>
      <c r="F556" s="45">
        <v>220000</v>
      </c>
    </row>
    <row r="557" spans="1:6" ht="12">
      <c r="A557" s="44">
        <v>312</v>
      </c>
      <c r="B557" s="2" t="s">
        <v>54</v>
      </c>
      <c r="C557" s="45">
        <v>8700</v>
      </c>
      <c r="D557" s="45">
        <v>-4700</v>
      </c>
      <c r="E557" s="45">
        <v>-54.0229885057471</v>
      </c>
      <c r="F557" s="45">
        <v>4000</v>
      </c>
    </row>
    <row r="558" spans="1:6" ht="12">
      <c r="A558" s="44">
        <v>313</v>
      </c>
      <c r="B558" s="2" t="s">
        <v>55</v>
      </c>
      <c r="C558" s="45">
        <v>43000</v>
      </c>
      <c r="D558" s="45">
        <v>-6000</v>
      </c>
      <c r="E558" s="45">
        <v>-13.953488372093</v>
      </c>
      <c r="F558" s="45">
        <v>37000</v>
      </c>
    </row>
    <row r="559" spans="1:6" ht="12">
      <c r="A559" s="44">
        <v>321</v>
      </c>
      <c r="B559" s="2" t="s">
        <v>56</v>
      </c>
      <c r="C559" s="45">
        <v>5000</v>
      </c>
      <c r="D559" s="45">
        <v>-4000</v>
      </c>
      <c r="E559" s="45">
        <v>-80</v>
      </c>
      <c r="F559" s="45">
        <v>1000</v>
      </c>
    </row>
    <row r="560" spans="1:6" ht="12">
      <c r="A560" s="44">
        <v>322</v>
      </c>
      <c r="B560" s="2" t="s">
        <v>57</v>
      </c>
      <c r="C560" s="45">
        <v>35000</v>
      </c>
      <c r="D560" s="45">
        <v>42000</v>
      </c>
      <c r="E560" s="45">
        <v>120</v>
      </c>
      <c r="F560" s="45">
        <v>77000</v>
      </c>
    </row>
    <row r="561" spans="1:6" ht="12">
      <c r="A561" s="44">
        <v>323</v>
      </c>
      <c r="B561" s="2" t="s">
        <v>41</v>
      </c>
      <c r="C561" s="45">
        <v>55300</v>
      </c>
      <c r="D561" s="45">
        <v>-14300</v>
      </c>
      <c r="E561" s="45">
        <v>-25.8589511754069</v>
      </c>
      <c r="F561" s="45">
        <v>41000</v>
      </c>
    </row>
    <row r="562" spans="1:6" ht="12">
      <c r="A562" s="44">
        <v>329</v>
      </c>
      <c r="B562" s="2" t="s">
        <v>42</v>
      </c>
      <c r="C562" s="45">
        <v>3000</v>
      </c>
      <c r="D562" s="45">
        <v>11000</v>
      </c>
      <c r="E562" s="45">
        <v>366.666666666667</v>
      </c>
      <c r="F562" s="45">
        <v>14000</v>
      </c>
    </row>
    <row r="563" spans="1:6" ht="12">
      <c r="A563" s="44">
        <v>343</v>
      </c>
      <c r="B563" s="2" t="s">
        <v>43</v>
      </c>
      <c r="C563" s="45">
        <v>4000</v>
      </c>
      <c r="D563" s="45">
        <v>0</v>
      </c>
      <c r="E563" s="45">
        <v>0</v>
      </c>
      <c r="F563" s="45">
        <v>4000</v>
      </c>
    </row>
    <row r="564" spans="1:6" ht="12">
      <c r="A564" s="44">
        <v>424</v>
      </c>
      <c r="B564" s="2" t="s">
        <v>173</v>
      </c>
      <c r="C564" s="45">
        <v>26000</v>
      </c>
      <c r="D564" s="45">
        <v>26000</v>
      </c>
      <c r="E564" s="45">
        <v>100</v>
      </c>
      <c r="F564" s="45">
        <v>52000</v>
      </c>
    </row>
    <row r="565" spans="1:6" ht="12">
      <c r="A565" s="51" t="s">
        <v>270</v>
      </c>
      <c r="B565" s="51"/>
      <c r="C565" s="52">
        <v>150000</v>
      </c>
      <c r="D565" s="52">
        <v>50000</v>
      </c>
      <c r="E565" s="52">
        <v>33.3333333333333</v>
      </c>
      <c r="F565" s="52">
        <v>200000</v>
      </c>
    </row>
    <row r="566" spans="1:6" ht="12">
      <c r="A566" s="57" t="s">
        <v>213</v>
      </c>
      <c r="B566" s="57"/>
      <c r="C566" s="58">
        <v>150000</v>
      </c>
      <c r="D566" s="58">
        <v>50000</v>
      </c>
      <c r="E566" s="58">
        <v>33.3333333333333</v>
      </c>
      <c r="F566" s="58">
        <v>200000</v>
      </c>
    </row>
    <row r="567" spans="1:6" ht="12">
      <c r="A567" s="53" t="s">
        <v>271</v>
      </c>
      <c r="B567" s="53"/>
      <c r="C567" s="54">
        <v>150000</v>
      </c>
      <c r="D567" s="54">
        <v>50000</v>
      </c>
      <c r="E567" s="54">
        <v>33.3333333333333</v>
      </c>
      <c r="F567" s="54">
        <v>200000</v>
      </c>
    </row>
    <row r="568" spans="1:6" ht="12">
      <c r="A568" s="55" t="s">
        <v>269</v>
      </c>
      <c r="B568" s="55"/>
      <c r="C568" s="56">
        <v>150000</v>
      </c>
      <c r="D568" s="56">
        <v>50000</v>
      </c>
      <c r="E568" s="56">
        <v>33.3333333333333</v>
      </c>
      <c r="F568" s="56">
        <v>200000</v>
      </c>
    </row>
    <row r="569" spans="1:6" ht="12">
      <c r="A569" s="49" t="s">
        <v>6</v>
      </c>
      <c r="B569" s="49"/>
      <c r="C569" s="50">
        <v>150000</v>
      </c>
      <c r="D569" s="50">
        <v>50000</v>
      </c>
      <c r="E569" s="50">
        <v>33.3333333333333</v>
      </c>
      <c r="F569" s="50">
        <v>200000</v>
      </c>
    </row>
    <row r="570" spans="1:6" ht="12">
      <c r="A570" s="124" t="s">
        <v>387</v>
      </c>
      <c r="B570" s="124"/>
      <c r="C570" s="125">
        <v>150000</v>
      </c>
      <c r="D570" s="125">
        <v>50000</v>
      </c>
      <c r="E570" s="125">
        <v>33.3333333333333</v>
      </c>
      <c r="F570" s="125">
        <v>200000</v>
      </c>
    </row>
    <row r="571" spans="1:6" ht="12">
      <c r="A571" s="44">
        <v>311</v>
      </c>
      <c r="B571" s="2" t="s">
        <v>53</v>
      </c>
      <c r="C571" s="45">
        <v>90000</v>
      </c>
      <c r="D571" s="45">
        <v>8000</v>
      </c>
      <c r="E571" s="45">
        <v>8.88888888888889</v>
      </c>
      <c r="F571" s="45">
        <v>98000</v>
      </c>
    </row>
    <row r="572" spans="1:6" ht="12">
      <c r="A572" s="44">
        <v>313</v>
      </c>
      <c r="B572" s="2" t="s">
        <v>55</v>
      </c>
      <c r="C572" s="45">
        <v>15000</v>
      </c>
      <c r="D572" s="45">
        <v>2000</v>
      </c>
      <c r="E572" s="45">
        <v>13.333333333333298</v>
      </c>
      <c r="F572" s="45">
        <v>17000</v>
      </c>
    </row>
    <row r="573" spans="1:6" ht="12">
      <c r="A573" s="44">
        <v>321</v>
      </c>
      <c r="B573" s="2" t="s">
        <v>56</v>
      </c>
      <c r="C573" s="45">
        <v>5000</v>
      </c>
      <c r="D573" s="45">
        <v>-2000</v>
      </c>
      <c r="E573" s="45">
        <v>-40</v>
      </c>
      <c r="F573" s="45">
        <v>3000</v>
      </c>
    </row>
    <row r="574" spans="1:6" ht="12">
      <c r="A574" s="44">
        <v>322</v>
      </c>
      <c r="B574" s="2" t="s">
        <v>57</v>
      </c>
      <c r="C574" s="45">
        <v>20000</v>
      </c>
      <c r="D574" s="45">
        <v>-7000</v>
      </c>
      <c r="E574" s="45">
        <v>-35</v>
      </c>
      <c r="F574" s="45">
        <v>13000</v>
      </c>
    </row>
    <row r="575" spans="1:6" ht="12">
      <c r="A575" s="44">
        <v>323</v>
      </c>
      <c r="B575" s="2" t="s">
        <v>41</v>
      </c>
      <c r="C575" s="45">
        <v>20000</v>
      </c>
      <c r="D575" s="45">
        <v>10000</v>
      </c>
      <c r="E575" s="45">
        <v>50</v>
      </c>
      <c r="F575" s="45">
        <v>30000</v>
      </c>
    </row>
    <row r="576" spans="1:6" ht="12">
      <c r="A576" s="44">
        <v>329</v>
      </c>
      <c r="B576" s="2" t="s">
        <v>42</v>
      </c>
      <c r="C576" s="45">
        <v>0</v>
      </c>
      <c r="D576" s="45">
        <v>3000</v>
      </c>
      <c r="E576" s="45">
        <v>0</v>
      </c>
      <c r="F576" s="45">
        <v>3000</v>
      </c>
    </row>
    <row r="577" spans="1:6" ht="12">
      <c r="A577" s="44">
        <v>343</v>
      </c>
      <c r="B577" s="2" t="s">
        <v>43</v>
      </c>
      <c r="C577" s="45">
        <v>0</v>
      </c>
      <c r="D577" s="45">
        <v>1000</v>
      </c>
      <c r="E577" s="45">
        <v>0</v>
      </c>
      <c r="F577" s="45">
        <v>1000</v>
      </c>
    </row>
    <row r="578" spans="1:6" ht="12">
      <c r="A578" s="44">
        <v>451</v>
      </c>
      <c r="B578" s="2" t="s">
        <v>80</v>
      </c>
      <c r="C578" s="45">
        <v>0</v>
      </c>
      <c r="D578" s="45">
        <v>35000</v>
      </c>
      <c r="E578" s="45">
        <v>0</v>
      </c>
      <c r="F578" s="45">
        <v>35000</v>
      </c>
    </row>
  </sheetData>
  <sheetProtection/>
  <mergeCells count="13">
    <mergeCell ref="A106:F106"/>
    <mergeCell ref="A13:F13"/>
    <mergeCell ref="C109:C110"/>
    <mergeCell ref="D109:E109"/>
    <mergeCell ref="F109:F110"/>
    <mergeCell ref="C38:C39"/>
    <mergeCell ref="D38:E38"/>
    <mergeCell ref="F38:F39"/>
    <mergeCell ref="C17:C18"/>
    <mergeCell ref="F17:F18"/>
    <mergeCell ref="D17:E17"/>
    <mergeCell ref="A34:F34"/>
    <mergeCell ref="A15:F15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79">
      <selection activeCell="L26" sqref="L26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3.421875" style="0" customWidth="1"/>
    <col min="4" max="4" width="7.7109375" style="62" customWidth="1"/>
    <col min="5" max="5" width="36.8515625" style="0" customWidth="1"/>
    <col min="6" max="9" width="13.140625" style="0" customWidth="1"/>
    <col min="10" max="10" width="29.421875" style="62" customWidth="1"/>
    <col min="13" max="13" width="15.8515625" style="0" bestFit="1" customWidth="1"/>
  </cols>
  <sheetData>
    <row r="1" spans="1:10" ht="15.75">
      <c r="A1" s="134" t="s">
        <v>272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8.75">
      <c r="A2" s="118" t="s">
        <v>273</v>
      </c>
      <c r="B2" s="119"/>
      <c r="C2" s="119"/>
      <c r="D2" s="120"/>
      <c r="E2" s="120"/>
      <c r="F2" s="65"/>
      <c r="G2" s="65"/>
      <c r="H2" s="65"/>
      <c r="I2" s="65"/>
      <c r="J2" s="92"/>
    </row>
    <row r="3" spans="1:10" ht="15">
      <c r="A3" s="66" t="s">
        <v>274</v>
      </c>
      <c r="B3" s="67"/>
      <c r="C3" s="67"/>
      <c r="D3" s="92"/>
      <c r="E3" s="68"/>
      <c r="F3" s="68"/>
      <c r="G3" s="68"/>
      <c r="H3" s="68"/>
      <c r="I3" s="68"/>
      <c r="J3" s="92"/>
    </row>
    <row r="4" spans="1:9" ht="5.25" customHeight="1">
      <c r="A4" s="63"/>
      <c r="B4" s="63"/>
      <c r="C4" s="63"/>
      <c r="E4" s="63"/>
      <c r="F4" s="63"/>
      <c r="G4" s="63"/>
      <c r="H4" s="63"/>
      <c r="I4" s="63"/>
    </row>
    <row r="5" spans="1:10" ht="25.5" customHeight="1">
      <c r="A5" s="69"/>
      <c r="B5" s="70"/>
      <c r="C5" s="70"/>
      <c r="D5" s="135" t="s">
        <v>275</v>
      </c>
      <c r="E5" s="135"/>
      <c r="F5" s="135"/>
      <c r="G5" s="135"/>
      <c r="H5" s="135"/>
      <c r="I5" s="135"/>
      <c r="J5" s="135"/>
    </row>
    <row r="6" spans="1:10" ht="45.75">
      <c r="A6" s="71"/>
      <c r="B6" s="71" t="s">
        <v>276</v>
      </c>
      <c r="C6" s="71" t="s">
        <v>277</v>
      </c>
      <c r="D6" s="72" t="s">
        <v>278</v>
      </c>
      <c r="E6" s="73"/>
      <c r="F6" s="73" t="s">
        <v>279</v>
      </c>
      <c r="G6" s="73" t="s">
        <v>280</v>
      </c>
      <c r="H6" s="73" t="s">
        <v>281</v>
      </c>
      <c r="I6" s="73" t="s">
        <v>282</v>
      </c>
      <c r="J6" s="102" t="s">
        <v>283</v>
      </c>
    </row>
    <row r="7" spans="1:10" ht="15">
      <c r="A7" s="74" t="s">
        <v>284</v>
      </c>
      <c r="B7" s="74" t="s">
        <v>285</v>
      </c>
      <c r="C7" s="74"/>
      <c r="D7" s="61"/>
      <c r="E7" s="76"/>
      <c r="F7" s="77">
        <f>F8</f>
        <v>110000</v>
      </c>
      <c r="G7" s="77">
        <v>80000</v>
      </c>
      <c r="H7" s="77">
        <v>80000</v>
      </c>
      <c r="I7" s="77">
        <f>SUM(F7:H7)</f>
        <v>270000</v>
      </c>
      <c r="J7" s="100"/>
    </row>
    <row r="8" spans="1:10" ht="15">
      <c r="A8" s="110"/>
      <c r="B8" s="110" t="s">
        <v>286</v>
      </c>
      <c r="C8" s="110" t="s">
        <v>287</v>
      </c>
      <c r="D8" s="111"/>
      <c r="E8" s="112"/>
      <c r="F8" s="113">
        <f>F9</f>
        <v>110000</v>
      </c>
      <c r="G8" s="113">
        <v>80000</v>
      </c>
      <c r="H8" s="113">
        <v>80000</v>
      </c>
      <c r="I8" s="107">
        <f aca="true" t="shared" si="0" ref="I8:I81">SUM(F8:H8)</f>
        <v>270000</v>
      </c>
      <c r="J8" s="114"/>
    </row>
    <row r="9" spans="1:10" ht="17.25" customHeight="1">
      <c r="A9" s="82"/>
      <c r="B9" s="83" t="s">
        <v>288</v>
      </c>
      <c r="C9" s="83" t="s">
        <v>289</v>
      </c>
      <c r="D9" s="99" t="s">
        <v>290</v>
      </c>
      <c r="E9" s="84" t="s">
        <v>291</v>
      </c>
      <c r="F9" s="85">
        <f>F10</f>
        <v>110000</v>
      </c>
      <c r="G9" s="85">
        <v>80000</v>
      </c>
      <c r="H9" s="85">
        <v>80000</v>
      </c>
      <c r="I9" s="108">
        <f t="shared" si="0"/>
        <v>270000</v>
      </c>
      <c r="J9" s="103"/>
    </row>
    <row r="10" spans="1:10" ht="24.75" customHeight="1">
      <c r="A10" s="82"/>
      <c r="B10" s="82"/>
      <c r="C10" s="82"/>
      <c r="D10" s="87" t="s">
        <v>292</v>
      </c>
      <c r="E10" s="88" t="s">
        <v>293</v>
      </c>
      <c r="F10" s="89">
        <f>F11</f>
        <v>110000</v>
      </c>
      <c r="G10" s="89">
        <v>80000</v>
      </c>
      <c r="H10" s="89">
        <v>80000</v>
      </c>
      <c r="I10" s="109">
        <f t="shared" si="0"/>
        <v>270000</v>
      </c>
      <c r="J10" s="104" t="s">
        <v>294</v>
      </c>
    </row>
    <row r="11" spans="1:10" ht="15">
      <c r="A11" s="82"/>
      <c r="B11" s="82"/>
      <c r="C11" s="82"/>
      <c r="D11" s="92"/>
      <c r="E11" s="64"/>
      <c r="F11" s="90">
        <v>110000</v>
      </c>
      <c r="G11" s="90">
        <v>80000</v>
      </c>
      <c r="H11" s="90">
        <v>80000</v>
      </c>
      <c r="I11" s="109">
        <f t="shared" si="0"/>
        <v>270000</v>
      </c>
      <c r="J11" s="103"/>
    </row>
    <row r="12" spans="1:10" ht="15">
      <c r="A12" s="79"/>
      <c r="B12" s="79" t="s">
        <v>295</v>
      </c>
      <c r="C12" s="79" t="s">
        <v>296</v>
      </c>
      <c r="D12" s="98"/>
      <c r="E12" s="80"/>
      <c r="F12" s="81"/>
      <c r="G12" s="81"/>
      <c r="H12" s="81"/>
      <c r="I12" s="107">
        <f t="shared" si="0"/>
        <v>0</v>
      </c>
      <c r="J12" s="101"/>
    </row>
    <row r="13" spans="1:10" ht="6" customHeight="1">
      <c r="A13" s="70"/>
      <c r="B13" s="70"/>
      <c r="C13" s="70"/>
      <c r="D13" s="92"/>
      <c r="E13" s="64"/>
      <c r="F13" s="64"/>
      <c r="G13" s="64"/>
      <c r="H13" s="64"/>
      <c r="I13" s="109">
        <f t="shared" si="0"/>
        <v>0</v>
      </c>
      <c r="J13" s="92"/>
    </row>
    <row r="14" spans="1:10" ht="15">
      <c r="A14" s="74" t="s">
        <v>297</v>
      </c>
      <c r="B14" s="74" t="s">
        <v>298</v>
      </c>
      <c r="C14" s="74"/>
      <c r="D14" s="61"/>
      <c r="E14" s="75"/>
      <c r="F14" s="91">
        <f>F15+F19++++++++F49+F51</f>
        <v>613800</v>
      </c>
      <c r="G14" s="91">
        <v>1590000</v>
      </c>
      <c r="H14" s="91">
        <v>2175000</v>
      </c>
      <c r="I14" s="77">
        <f t="shared" si="0"/>
        <v>4378800</v>
      </c>
      <c r="J14" s="100"/>
    </row>
    <row r="15" spans="1:10" ht="15">
      <c r="A15" s="110"/>
      <c r="B15" s="110" t="s">
        <v>299</v>
      </c>
      <c r="C15" s="110" t="s">
        <v>300</v>
      </c>
      <c r="D15" s="111"/>
      <c r="E15" s="112"/>
      <c r="F15" s="115">
        <v>0</v>
      </c>
      <c r="G15" s="115">
        <v>500000</v>
      </c>
      <c r="H15" s="115">
        <v>1000000</v>
      </c>
      <c r="I15" s="107">
        <f t="shared" si="0"/>
        <v>1500000</v>
      </c>
      <c r="J15" s="114"/>
    </row>
    <row r="16" spans="1:10" ht="17.25" customHeight="1">
      <c r="A16" s="82"/>
      <c r="B16" s="83" t="s">
        <v>288</v>
      </c>
      <c r="C16" s="83" t="s">
        <v>289</v>
      </c>
      <c r="D16" s="99" t="s">
        <v>290</v>
      </c>
      <c r="E16" s="84" t="s">
        <v>301</v>
      </c>
      <c r="F16" s="85">
        <v>0</v>
      </c>
      <c r="G16" s="85">
        <v>500000</v>
      </c>
      <c r="H16" s="85">
        <v>1000000</v>
      </c>
      <c r="I16" s="108">
        <f t="shared" si="0"/>
        <v>1500000</v>
      </c>
      <c r="J16" s="105" t="s">
        <v>302</v>
      </c>
    </row>
    <row r="17" spans="1:10" ht="18.75" customHeight="1">
      <c r="A17" s="82"/>
      <c r="B17" s="82"/>
      <c r="C17" s="82"/>
      <c r="D17" s="87" t="s">
        <v>292</v>
      </c>
      <c r="E17" s="88" t="s">
        <v>303</v>
      </c>
      <c r="F17" s="89">
        <v>0</v>
      </c>
      <c r="G17" s="89">
        <v>500000</v>
      </c>
      <c r="H17" s="89">
        <v>1000000</v>
      </c>
      <c r="I17" s="109">
        <f t="shared" si="0"/>
        <v>1500000</v>
      </c>
      <c r="J17" s="103"/>
    </row>
    <row r="18" spans="1:10" ht="12" customHeight="1">
      <c r="A18" s="82"/>
      <c r="B18" s="82"/>
      <c r="C18" s="82"/>
      <c r="D18" s="92"/>
      <c r="E18" s="64"/>
      <c r="F18" s="90">
        <v>0</v>
      </c>
      <c r="G18" s="90">
        <v>500000</v>
      </c>
      <c r="H18" s="90">
        <v>1000000</v>
      </c>
      <c r="I18" s="109">
        <f t="shared" si="0"/>
        <v>1500000</v>
      </c>
      <c r="J18" s="103"/>
    </row>
    <row r="19" spans="1:10" ht="28.5" customHeight="1">
      <c r="A19" s="110"/>
      <c r="B19" s="110" t="s">
        <v>304</v>
      </c>
      <c r="C19" s="110" t="s">
        <v>305</v>
      </c>
      <c r="D19" s="111"/>
      <c r="E19" s="112"/>
      <c r="F19" s="115">
        <f>F20+F32</f>
        <v>613800</v>
      </c>
      <c r="G19" s="115">
        <v>1090000</v>
      </c>
      <c r="H19" s="115">
        <v>1175000</v>
      </c>
      <c r="I19" s="107">
        <f t="shared" si="0"/>
        <v>2878800</v>
      </c>
      <c r="J19" s="114"/>
    </row>
    <row r="20" spans="1:10" ht="23.25" customHeight="1">
      <c r="A20" s="82"/>
      <c r="B20" s="83" t="s">
        <v>288</v>
      </c>
      <c r="C20" s="83" t="s">
        <v>289</v>
      </c>
      <c r="D20" s="99" t="s">
        <v>290</v>
      </c>
      <c r="E20" s="84" t="s">
        <v>306</v>
      </c>
      <c r="F20" s="85">
        <f>F21+F23+F25</f>
        <v>248300</v>
      </c>
      <c r="G20" s="85">
        <v>870000</v>
      </c>
      <c r="H20" s="85">
        <v>940000</v>
      </c>
      <c r="I20" s="108">
        <f t="shared" si="0"/>
        <v>2058300</v>
      </c>
      <c r="J20" s="106"/>
    </row>
    <row r="21" spans="1:10" ht="22.5" customHeight="1">
      <c r="A21" s="82"/>
      <c r="B21" s="82"/>
      <c r="C21" s="82"/>
      <c r="D21" s="87" t="s">
        <v>292</v>
      </c>
      <c r="E21" s="88" t="s">
        <v>307</v>
      </c>
      <c r="F21" s="89">
        <v>85000</v>
      </c>
      <c r="G21" s="89">
        <v>70000</v>
      </c>
      <c r="H21" s="89">
        <v>40000</v>
      </c>
      <c r="I21" s="109">
        <f t="shared" si="0"/>
        <v>195000</v>
      </c>
      <c r="J21" s="105" t="s">
        <v>308</v>
      </c>
    </row>
    <row r="22" spans="1:10" ht="11.25" customHeight="1">
      <c r="A22" s="82"/>
      <c r="B22" s="82"/>
      <c r="C22" s="82"/>
      <c r="D22" s="92"/>
      <c r="E22" s="64"/>
      <c r="F22" s="90">
        <v>85000</v>
      </c>
      <c r="G22" s="90">
        <v>70000</v>
      </c>
      <c r="H22" s="90">
        <v>40000</v>
      </c>
      <c r="I22" s="109">
        <f t="shared" si="0"/>
        <v>195000</v>
      </c>
      <c r="J22" s="103"/>
    </row>
    <row r="23" spans="1:10" ht="23.25" customHeight="1">
      <c r="A23" s="82"/>
      <c r="B23" s="82"/>
      <c r="C23" s="82"/>
      <c r="D23" s="87" t="s">
        <v>292</v>
      </c>
      <c r="E23" s="88" t="s">
        <v>309</v>
      </c>
      <c r="F23" s="89">
        <v>0</v>
      </c>
      <c r="G23" s="89">
        <v>800000</v>
      </c>
      <c r="H23" s="89">
        <v>900000</v>
      </c>
      <c r="I23" s="109">
        <f t="shared" si="0"/>
        <v>1700000</v>
      </c>
      <c r="J23" s="105" t="s">
        <v>310</v>
      </c>
    </row>
    <row r="24" spans="1:10" ht="15">
      <c r="A24" s="82"/>
      <c r="B24" s="82"/>
      <c r="C24" s="82"/>
      <c r="D24" s="92"/>
      <c r="E24" s="64"/>
      <c r="F24" s="90">
        <v>0</v>
      </c>
      <c r="G24" s="90">
        <v>800000</v>
      </c>
      <c r="H24" s="90">
        <v>900000</v>
      </c>
      <c r="I24" s="109">
        <f t="shared" si="0"/>
        <v>1700000</v>
      </c>
      <c r="J24" s="103"/>
    </row>
    <row r="25" spans="1:10" s="63" customFormat="1" ht="20.25" customHeight="1">
      <c r="A25" s="82"/>
      <c r="B25" s="82"/>
      <c r="C25" s="82"/>
      <c r="D25" s="87" t="s">
        <v>292</v>
      </c>
      <c r="E25" s="88" t="s">
        <v>373</v>
      </c>
      <c r="F25" s="89">
        <v>163300</v>
      </c>
      <c r="G25" s="89"/>
      <c r="H25" s="89"/>
      <c r="I25" s="109">
        <f t="shared" si="0"/>
        <v>163300</v>
      </c>
      <c r="J25" s="105" t="s">
        <v>377</v>
      </c>
    </row>
    <row r="26" spans="1:10" s="63" customFormat="1" ht="17.25" customHeight="1">
      <c r="A26" s="82"/>
      <c r="B26" s="82"/>
      <c r="C26" s="82"/>
      <c r="D26" s="92"/>
      <c r="E26" s="64"/>
      <c r="F26" s="90">
        <v>163300</v>
      </c>
      <c r="G26" s="90"/>
      <c r="H26" s="90"/>
      <c r="I26" s="109">
        <f t="shared" si="0"/>
        <v>163300</v>
      </c>
      <c r="J26" s="103"/>
    </row>
    <row r="27" spans="1:10" s="63" customFormat="1" ht="8.25" customHeight="1">
      <c r="A27" s="82"/>
      <c r="B27" s="82"/>
      <c r="C27" s="82"/>
      <c r="D27" s="92"/>
      <c r="E27" s="64"/>
      <c r="F27" s="90"/>
      <c r="G27" s="90"/>
      <c r="H27" s="90"/>
      <c r="I27" s="109">
        <f t="shared" si="0"/>
        <v>0</v>
      </c>
      <c r="J27" s="103"/>
    </row>
    <row r="28" spans="1:10" s="63" customFormat="1" ht="8.25" customHeight="1">
      <c r="A28" s="82"/>
      <c r="B28" s="82"/>
      <c r="C28" s="82"/>
      <c r="D28" s="92"/>
      <c r="E28" s="64"/>
      <c r="F28" s="90"/>
      <c r="G28" s="90"/>
      <c r="H28" s="90"/>
      <c r="I28" s="109"/>
      <c r="J28" s="103"/>
    </row>
    <row r="29" spans="1:10" s="63" customFormat="1" ht="8.25" customHeight="1">
      <c r="A29" s="82"/>
      <c r="B29" s="82"/>
      <c r="C29" s="82"/>
      <c r="D29" s="92"/>
      <c r="E29" s="64"/>
      <c r="F29" s="90"/>
      <c r="G29" s="90"/>
      <c r="H29" s="90"/>
      <c r="I29" s="109"/>
      <c r="J29" s="103"/>
    </row>
    <row r="30" spans="1:10" s="63" customFormat="1" ht="8.25" customHeight="1">
      <c r="A30" s="82"/>
      <c r="B30" s="82"/>
      <c r="C30" s="82"/>
      <c r="D30" s="92"/>
      <c r="E30" s="64"/>
      <c r="F30" s="90"/>
      <c r="G30" s="90"/>
      <c r="H30" s="90"/>
      <c r="I30" s="109"/>
      <c r="J30" s="103"/>
    </row>
    <row r="31" spans="1:10" s="63" customFormat="1" ht="15">
      <c r="A31" s="131" t="s">
        <v>379</v>
      </c>
      <c r="B31" s="131"/>
      <c r="C31" s="131"/>
      <c r="D31" s="131"/>
      <c r="E31" s="131"/>
      <c r="F31" s="131"/>
      <c r="G31" s="131"/>
      <c r="H31" s="131"/>
      <c r="I31" s="131"/>
      <c r="J31" s="131"/>
    </row>
    <row r="32" spans="1:10" ht="15">
      <c r="A32" s="82"/>
      <c r="B32" s="83" t="s">
        <v>288</v>
      </c>
      <c r="C32" s="83" t="s">
        <v>289</v>
      </c>
      <c r="D32" s="99" t="s">
        <v>290</v>
      </c>
      <c r="E32" s="84" t="s">
        <v>311</v>
      </c>
      <c r="F32" s="85">
        <f>F33+F35+F37+F39+F41+F43+F45+F47</f>
        <v>365500</v>
      </c>
      <c r="G32" s="85">
        <v>220000</v>
      </c>
      <c r="H32" s="85">
        <v>235000</v>
      </c>
      <c r="I32" s="108">
        <f t="shared" si="0"/>
        <v>820500</v>
      </c>
      <c r="J32" s="106"/>
    </row>
    <row r="33" spans="1:10" ht="24" customHeight="1">
      <c r="A33" s="82"/>
      <c r="B33" s="82"/>
      <c r="C33" s="82"/>
      <c r="D33" s="87" t="s">
        <v>292</v>
      </c>
      <c r="E33" s="88" t="s">
        <v>312</v>
      </c>
      <c r="F33" s="89">
        <v>20000</v>
      </c>
      <c r="G33" s="89">
        <v>15000</v>
      </c>
      <c r="H33" s="89">
        <v>20000</v>
      </c>
      <c r="I33" s="109">
        <f t="shared" si="0"/>
        <v>55000</v>
      </c>
      <c r="J33" s="105" t="s">
        <v>313</v>
      </c>
    </row>
    <row r="34" spans="1:10" ht="15">
      <c r="A34" s="82"/>
      <c r="B34" s="82"/>
      <c r="C34" s="82"/>
      <c r="D34" s="92"/>
      <c r="E34" s="64"/>
      <c r="F34" s="90">
        <v>20000</v>
      </c>
      <c r="G34" s="90">
        <v>15000</v>
      </c>
      <c r="H34" s="90">
        <v>20000</v>
      </c>
      <c r="I34" s="109">
        <f t="shared" si="0"/>
        <v>55000</v>
      </c>
      <c r="J34" s="103"/>
    </row>
    <row r="35" spans="1:10" ht="24" customHeight="1">
      <c r="A35" s="82"/>
      <c r="B35" s="82"/>
      <c r="C35" s="82"/>
      <c r="D35" s="87" t="s">
        <v>292</v>
      </c>
      <c r="E35" s="88" t="s">
        <v>314</v>
      </c>
      <c r="F35" s="89">
        <v>5000</v>
      </c>
      <c r="G35" s="89">
        <v>15000</v>
      </c>
      <c r="H35" s="89">
        <v>15000</v>
      </c>
      <c r="I35" s="109">
        <f t="shared" si="0"/>
        <v>35000</v>
      </c>
      <c r="J35" s="105" t="s">
        <v>313</v>
      </c>
    </row>
    <row r="36" spans="1:10" ht="15">
      <c r="A36" s="82"/>
      <c r="B36" s="82"/>
      <c r="C36" s="82"/>
      <c r="D36" s="92"/>
      <c r="E36" s="64"/>
      <c r="F36" s="90">
        <v>5000</v>
      </c>
      <c r="G36" s="90">
        <v>15000</v>
      </c>
      <c r="H36" s="90">
        <v>15000</v>
      </c>
      <c r="I36" s="109">
        <f t="shared" si="0"/>
        <v>35000</v>
      </c>
      <c r="J36" s="103"/>
    </row>
    <row r="37" spans="1:10" ht="24.75">
      <c r="A37" s="82"/>
      <c r="B37" s="82"/>
      <c r="C37" s="82"/>
      <c r="D37" s="87" t="s">
        <v>292</v>
      </c>
      <c r="E37" s="88" t="s">
        <v>315</v>
      </c>
      <c r="F37" s="89">
        <v>5000</v>
      </c>
      <c r="G37" s="89">
        <v>15000</v>
      </c>
      <c r="H37" s="89">
        <v>15000</v>
      </c>
      <c r="I37" s="109">
        <f t="shared" si="0"/>
        <v>35000</v>
      </c>
      <c r="J37" s="105" t="s">
        <v>313</v>
      </c>
    </row>
    <row r="38" spans="1:10" ht="15">
      <c r="A38" s="82"/>
      <c r="B38" s="82"/>
      <c r="C38" s="82"/>
      <c r="D38" s="92"/>
      <c r="E38" s="64"/>
      <c r="F38" s="90">
        <v>5000</v>
      </c>
      <c r="G38" s="90">
        <v>15000</v>
      </c>
      <c r="H38" s="90">
        <v>15000</v>
      </c>
      <c r="I38" s="109">
        <f t="shared" si="0"/>
        <v>35000</v>
      </c>
      <c r="J38" s="103"/>
    </row>
    <row r="39" spans="1:10" ht="24.75">
      <c r="A39" s="82"/>
      <c r="B39" s="82"/>
      <c r="C39" s="82"/>
      <c r="D39" s="87" t="s">
        <v>292</v>
      </c>
      <c r="E39" s="88" t="s">
        <v>316</v>
      </c>
      <c r="F39" s="89">
        <v>40000</v>
      </c>
      <c r="G39" s="89">
        <v>15000</v>
      </c>
      <c r="H39" s="89">
        <v>15000</v>
      </c>
      <c r="I39" s="109">
        <f t="shared" si="0"/>
        <v>70000</v>
      </c>
      <c r="J39" s="105" t="s">
        <v>313</v>
      </c>
    </row>
    <row r="40" spans="1:10" ht="15">
      <c r="A40" s="82"/>
      <c r="B40" s="82"/>
      <c r="C40" s="82"/>
      <c r="D40" s="92"/>
      <c r="E40" s="64"/>
      <c r="F40" s="90">
        <v>40000</v>
      </c>
      <c r="G40" s="90">
        <v>15000</v>
      </c>
      <c r="H40" s="90">
        <v>15000</v>
      </c>
      <c r="I40" s="109">
        <f t="shared" si="0"/>
        <v>70000</v>
      </c>
      <c r="J40" s="103"/>
    </row>
    <row r="41" spans="1:10" ht="24.75">
      <c r="A41" s="82"/>
      <c r="B41" s="82"/>
      <c r="C41" s="82"/>
      <c r="D41" s="87" t="s">
        <v>292</v>
      </c>
      <c r="E41" s="88" t="s">
        <v>317</v>
      </c>
      <c r="F41" s="89">
        <v>170000</v>
      </c>
      <c r="G41" s="89">
        <v>120000</v>
      </c>
      <c r="H41" s="89">
        <v>120000</v>
      </c>
      <c r="I41" s="109">
        <f t="shared" si="0"/>
        <v>410000</v>
      </c>
      <c r="J41" s="105" t="s">
        <v>313</v>
      </c>
    </row>
    <row r="42" spans="1:10" ht="15">
      <c r="A42" s="82"/>
      <c r="B42" s="82"/>
      <c r="C42" s="82"/>
      <c r="D42" s="92"/>
      <c r="E42" s="64"/>
      <c r="F42" s="90">
        <v>170000</v>
      </c>
      <c r="G42" s="90">
        <v>120000</v>
      </c>
      <c r="H42" s="90">
        <v>120000</v>
      </c>
      <c r="I42" s="109">
        <f t="shared" si="0"/>
        <v>410000</v>
      </c>
      <c r="J42" s="103"/>
    </row>
    <row r="43" spans="1:10" ht="24.75">
      <c r="A43" s="82"/>
      <c r="B43" s="82"/>
      <c r="C43" s="82"/>
      <c r="D43" s="87" t="s">
        <v>292</v>
      </c>
      <c r="E43" s="88" t="s">
        <v>318</v>
      </c>
      <c r="F43" s="89">
        <v>30000</v>
      </c>
      <c r="G43" s="89">
        <v>20000</v>
      </c>
      <c r="H43" s="89">
        <v>20000</v>
      </c>
      <c r="I43" s="109">
        <f t="shared" si="0"/>
        <v>70000</v>
      </c>
      <c r="J43" s="105" t="s">
        <v>313</v>
      </c>
    </row>
    <row r="44" spans="1:10" ht="15">
      <c r="A44" s="82"/>
      <c r="B44" s="82"/>
      <c r="C44" s="82"/>
      <c r="D44" s="92"/>
      <c r="E44" s="64"/>
      <c r="F44" s="90">
        <v>30000</v>
      </c>
      <c r="G44" s="90">
        <v>20000</v>
      </c>
      <c r="H44" s="90">
        <v>20000</v>
      </c>
      <c r="I44" s="109">
        <f t="shared" si="0"/>
        <v>70000</v>
      </c>
      <c r="J44" s="103"/>
    </row>
    <row r="45" spans="1:10" ht="24.75">
      <c r="A45" s="82"/>
      <c r="B45" s="82"/>
      <c r="C45" s="82"/>
      <c r="D45" s="87" t="s">
        <v>292</v>
      </c>
      <c r="E45" s="88" t="s">
        <v>319</v>
      </c>
      <c r="F45" s="89">
        <v>90000</v>
      </c>
      <c r="G45" s="89">
        <v>20000</v>
      </c>
      <c r="H45" s="89">
        <v>30000</v>
      </c>
      <c r="I45" s="109">
        <f t="shared" si="0"/>
        <v>140000</v>
      </c>
      <c r="J45" s="105" t="s">
        <v>313</v>
      </c>
    </row>
    <row r="46" spans="1:10" ht="15">
      <c r="A46" s="82"/>
      <c r="B46" s="82"/>
      <c r="C46" s="82"/>
      <c r="D46" s="92"/>
      <c r="E46" s="64"/>
      <c r="F46" s="90">
        <v>90000</v>
      </c>
      <c r="G46" s="90">
        <v>20000</v>
      </c>
      <c r="H46" s="90">
        <v>30000</v>
      </c>
      <c r="I46" s="109">
        <f t="shared" si="0"/>
        <v>140000</v>
      </c>
      <c r="J46" s="103"/>
    </row>
    <row r="47" spans="1:10" s="63" customFormat="1" ht="24.75">
      <c r="A47" s="82"/>
      <c r="B47" s="82"/>
      <c r="C47" s="82"/>
      <c r="D47" s="87" t="s">
        <v>292</v>
      </c>
      <c r="E47" s="88" t="s">
        <v>374</v>
      </c>
      <c r="F47" s="89">
        <v>5500</v>
      </c>
      <c r="G47" s="89"/>
      <c r="H47" s="89"/>
      <c r="I47" s="109">
        <f t="shared" si="0"/>
        <v>5500</v>
      </c>
      <c r="J47" s="105" t="s">
        <v>378</v>
      </c>
    </row>
    <row r="48" spans="1:10" s="63" customFormat="1" ht="15">
      <c r="A48" s="82"/>
      <c r="B48" s="82"/>
      <c r="C48" s="82"/>
      <c r="D48" s="92"/>
      <c r="E48" s="64"/>
      <c r="F48" s="90">
        <v>5500</v>
      </c>
      <c r="G48" s="90"/>
      <c r="H48" s="90"/>
      <c r="I48" s="109">
        <f t="shared" si="0"/>
        <v>5500</v>
      </c>
      <c r="J48" s="103"/>
    </row>
    <row r="49" spans="1:10" ht="15">
      <c r="A49" s="110"/>
      <c r="B49" s="110" t="s">
        <v>320</v>
      </c>
      <c r="C49" s="110" t="s">
        <v>321</v>
      </c>
      <c r="D49" s="111"/>
      <c r="E49" s="112"/>
      <c r="F49" s="116"/>
      <c r="G49" s="116"/>
      <c r="H49" s="116"/>
      <c r="I49" s="107">
        <f t="shared" si="0"/>
        <v>0</v>
      </c>
      <c r="J49" s="114"/>
    </row>
    <row r="50" spans="1:10" ht="15">
      <c r="A50" s="67"/>
      <c r="B50" s="67"/>
      <c r="C50" s="67"/>
      <c r="D50" s="92"/>
      <c r="E50" s="68"/>
      <c r="F50" s="64"/>
      <c r="G50" s="64"/>
      <c r="H50" s="64"/>
      <c r="I50" s="109">
        <f t="shared" si="0"/>
        <v>0</v>
      </c>
      <c r="J50" s="92"/>
    </row>
    <row r="51" spans="1:10" ht="15">
      <c r="A51" s="110"/>
      <c r="B51" s="110" t="s">
        <v>322</v>
      </c>
      <c r="C51" s="110" t="s">
        <v>323</v>
      </c>
      <c r="D51" s="111"/>
      <c r="E51" s="112"/>
      <c r="F51" s="116"/>
      <c r="G51" s="116"/>
      <c r="H51" s="116"/>
      <c r="I51" s="107">
        <f t="shared" si="0"/>
        <v>0</v>
      </c>
      <c r="J51" s="114"/>
    </row>
    <row r="52" spans="1:10" s="63" customFormat="1" ht="15">
      <c r="A52" s="110"/>
      <c r="B52" s="110"/>
      <c r="C52" s="110"/>
      <c r="D52" s="111"/>
      <c r="E52" s="112"/>
      <c r="F52" s="116"/>
      <c r="G52" s="116"/>
      <c r="H52" s="116"/>
      <c r="I52" s="107"/>
      <c r="J52" s="114"/>
    </row>
    <row r="53" spans="1:10" s="123" customFormat="1" ht="15">
      <c r="A53" s="93"/>
      <c r="B53" s="93"/>
      <c r="C53" s="93"/>
      <c r="D53" s="121"/>
      <c r="E53" s="122"/>
      <c r="F53" s="86"/>
      <c r="G53" s="86"/>
      <c r="H53" s="86"/>
      <c r="I53" s="109"/>
      <c r="J53" s="103"/>
    </row>
    <row r="54" spans="1:10" s="123" customFormat="1" ht="15">
      <c r="A54" s="93"/>
      <c r="B54" s="93"/>
      <c r="C54" s="93"/>
      <c r="D54" s="121"/>
      <c r="E54" s="122"/>
      <c r="F54" s="86"/>
      <c r="G54" s="86"/>
      <c r="H54" s="86"/>
      <c r="I54" s="109"/>
      <c r="J54" s="103"/>
    </row>
    <row r="55" spans="1:10" s="123" customFormat="1" ht="15">
      <c r="A55" s="93"/>
      <c r="B55" s="93"/>
      <c r="C55" s="93"/>
      <c r="D55" s="121"/>
      <c r="E55" s="122"/>
      <c r="F55" s="86"/>
      <c r="G55" s="86"/>
      <c r="H55" s="86"/>
      <c r="I55" s="109"/>
      <c r="J55" s="103"/>
    </row>
    <row r="56" spans="1:10" s="123" customFormat="1" ht="15">
      <c r="A56" s="93"/>
      <c r="B56" s="93"/>
      <c r="C56" s="93"/>
      <c r="D56" s="121"/>
      <c r="E56" s="122"/>
      <c r="F56" s="86"/>
      <c r="G56" s="86"/>
      <c r="H56" s="86"/>
      <c r="I56" s="109"/>
      <c r="J56" s="103"/>
    </row>
    <row r="57" spans="1:10" s="123" customFormat="1" ht="15">
      <c r="A57" s="93"/>
      <c r="B57" s="93"/>
      <c r="C57" s="93"/>
      <c r="D57" s="121"/>
      <c r="E57" s="122"/>
      <c r="F57" s="86"/>
      <c r="G57" s="86"/>
      <c r="H57" s="86"/>
      <c r="I57" s="109"/>
      <c r="J57" s="103"/>
    </row>
    <row r="58" spans="1:10" s="123" customFormat="1" ht="15">
      <c r="A58" s="132" t="s">
        <v>380</v>
      </c>
      <c r="B58" s="132"/>
      <c r="C58" s="132"/>
      <c r="D58" s="132"/>
      <c r="E58" s="132"/>
      <c r="F58" s="132"/>
      <c r="G58" s="132"/>
      <c r="H58" s="132"/>
      <c r="I58" s="132"/>
      <c r="J58" s="132"/>
    </row>
    <row r="59" spans="1:10" s="63" customFormat="1" ht="35.25" customHeight="1">
      <c r="A59" s="74" t="s">
        <v>324</v>
      </c>
      <c r="B59" s="137" t="s">
        <v>325</v>
      </c>
      <c r="C59" s="137"/>
      <c r="D59" s="137"/>
      <c r="E59" s="137"/>
      <c r="F59" s="91">
        <f>F60+F97</f>
        <v>3653400</v>
      </c>
      <c r="G59" s="91">
        <v>3383000</v>
      </c>
      <c r="H59" s="91">
        <v>4563000</v>
      </c>
      <c r="I59" s="77">
        <f t="shared" si="0"/>
        <v>11599400</v>
      </c>
      <c r="J59" s="100"/>
    </row>
    <row r="60" spans="1:10" ht="15">
      <c r="A60" s="110"/>
      <c r="B60" s="110" t="s">
        <v>326</v>
      </c>
      <c r="C60" s="110" t="s">
        <v>327</v>
      </c>
      <c r="D60" s="111"/>
      <c r="E60" s="112"/>
      <c r="F60" s="115">
        <f>F61+F64+F69</f>
        <v>2975400</v>
      </c>
      <c r="G60" s="115">
        <v>3033000</v>
      </c>
      <c r="H60" s="115">
        <v>4193000</v>
      </c>
      <c r="I60" s="107">
        <f t="shared" si="0"/>
        <v>10201400</v>
      </c>
      <c r="J60" s="114"/>
    </row>
    <row r="61" spans="1:10" ht="24.75">
      <c r="A61" s="82"/>
      <c r="B61" s="83" t="s">
        <v>288</v>
      </c>
      <c r="C61" s="83" t="s">
        <v>289</v>
      </c>
      <c r="D61" s="99" t="s">
        <v>290</v>
      </c>
      <c r="E61" s="84" t="s">
        <v>328</v>
      </c>
      <c r="F61" s="85">
        <v>0</v>
      </c>
      <c r="G61" s="85">
        <v>0</v>
      </c>
      <c r="H61" s="85">
        <v>0</v>
      </c>
      <c r="I61" s="108">
        <f t="shared" si="0"/>
        <v>0</v>
      </c>
      <c r="J61" s="106"/>
    </row>
    <row r="62" spans="1:10" ht="23.25">
      <c r="A62" s="82"/>
      <c r="B62" s="82"/>
      <c r="C62" s="82"/>
      <c r="D62" s="87" t="s">
        <v>292</v>
      </c>
      <c r="E62" s="88" t="s">
        <v>329</v>
      </c>
      <c r="F62" s="89">
        <v>0</v>
      </c>
      <c r="G62" s="89">
        <v>0</v>
      </c>
      <c r="H62" s="89">
        <v>0</v>
      </c>
      <c r="I62" s="109">
        <f t="shared" si="0"/>
        <v>0</v>
      </c>
      <c r="J62" s="103" t="s">
        <v>330</v>
      </c>
    </row>
    <row r="63" spans="1:10" ht="15">
      <c r="A63" s="82"/>
      <c r="B63" s="82"/>
      <c r="C63" s="82"/>
      <c r="D63" s="92"/>
      <c r="E63" s="64"/>
      <c r="F63" s="90">
        <v>0</v>
      </c>
      <c r="G63" s="90">
        <v>0</v>
      </c>
      <c r="H63" s="90">
        <v>0</v>
      </c>
      <c r="I63" s="109">
        <f t="shared" si="0"/>
        <v>0</v>
      </c>
      <c r="J63" s="103"/>
    </row>
    <row r="64" spans="1:10" ht="15">
      <c r="A64" s="82"/>
      <c r="B64" s="83" t="s">
        <v>288</v>
      </c>
      <c r="C64" s="83" t="s">
        <v>289</v>
      </c>
      <c r="D64" s="99" t="s">
        <v>290</v>
      </c>
      <c r="E64" s="84" t="s">
        <v>331</v>
      </c>
      <c r="F64" s="85">
        <f>F65+F67</f>
        <v>230000</v>
      </c>
      <c r="G64" s="85">
        <v>45000</v>
      </c>
      <c r="H64" s="85">
        <v>55000</v>
      </c>
      <c r="I64" s="108">
        <f t="shared" si="0"/>
        <v>330000</v>
      </c>
      <c r="J64" s="106"/>
    </row>
    <row r="65" spans="1:10" ht="24.75">
      <c r="A65" s="82"/>
      <c r="B65" s="82"/>
      <c r="C65" s="82"/>
      <c r="D65" s="87" t="s">
        <v>292</v>
      </c>
      <c r="E65" s="88" t="s">
        <v>375</v>
      </c>
      <c r="F65" s="89">
        <v>180000</v>
      </c>
      <c r="G65" s="89">
        <v>30000</v>
      </c>
      <c r="H65" s="89">
        <v>40000</v>
      </c>
      <c r="I65" s="109">
        <f t="shared" si="0"/>
        <v>250000</v>
      </c>
      <c r="J65" s="105" t="s">
        <v>332</v>
      </c>
    </row>
    <row r="66" spans="1:10" ht="15">
      <c r="A66" s="82"/>
      <c r="B66" s="82"/>
      <c r="C66" s="82"/>
      <c r="D66" s="92"/>
      <c r="E66" s="64"/>
      <c r="F66" s="90">
        <v>180000</v>
      </c>
      <c r="G66" s="90">
        <v>30000</v>
      </c>
      <c r="H66" s="90">
        <v>40000</v>
      </c>
      <c r="I66" s="109">
        <f t="shared" si="0"/>
        <v>250000</v>
      </c>
      <c r="J66" s="103"/>
    </row>
    <row r="67" spans="1:10" ht="24.75">
      <c r="A67" s="82"/>
      <c r="B67" s="82"/>
      <c r="C67" s="82"/>
      <c r="D67" s="87" t="s">
        <v>292</v>
      </c>
      <c r="E67" s="88" t="s">
        <v>333</v>
      </c>
      <c r="F67" s="89">
        <v>50000</v>
      </c>
      <c r="G67" s="89">
        <v>15000</v>
      </c>
      <c r="H67" s="89">
        <v>15000</v>
      </c>
      <c r="I67" s="109">
        <f t="shared" si="0"/>
        <v>80000</v>
      </c>
      <c r="J67" s="105" t="s">
        <v>334</v>
      </c>
    </row>
    <row r="68" spans="1:10" ht="15">
      <c r="A68" s="82"/>
      <c r="B68" s="82"/>
      <c r="C68" s="82"/>
      <c r="D68" s="92"/>
      <c r="E68" s="64"/>
      <c r="F68" s="90">
        <v>50000</v>
      </c>
      <c r="G68" s="90">
        <v>15000</v>
      </c>
      <c r="H68" s="90">
        <v>15000</v>
      </c>
      <c r="I68" s="109">
        <f t="shared" si="0"/>
        <v>80000</v>
      </c>
      <c r="J68" s="103"/>
    </row>
    <row r="69" spans="1:10" ht="29.25" customHeight="1">
      <c r="A69" s="82"/>
      <c r="B69" s="83" t="s">
        <v>288</v>
      </c>
      <c r="C69" s="83" t="s">
        <v>289</v>
      </c>
      <c r="D69" s="99" t="s">
        <v>290</v>
      </c>
      <c r="E69" s="84" t="s">
        <v>335</v>
      </c>
      <c r="F69" s="85">
        <f>F70+F72+F74+F76+F78+F80+F83+F85+F87+F89+F91+F93+F95</f>
        <v>2745400</v>
      </c>
      <c r="G69" s="85">
        <v>2988000</v>
      </c>
      <c r="H69" s="85">
        <v>4138000</v>
      </c>
      <c r="I69" s="108">
        <f t="shared" si="0"/>
        <v>9871400</v>
      </c>
      <c r="J69" s="106"/>
    </row>
    <row r="70" spans="1:10" ht="23.25">
      <c r="A70" s="82"/>
      <c r="B70" s="82"/>
      <c r="C70" s="82"/>
      <c r="D70" s="87" t="s">
        <v>292</v>
      </c>
      <c r="E70" s="88" t="s">
        <v>336</v>
      </c>
      <c r="F70" s="89">
        <v>500000</v>
      </c>
      <c r="G70" s="89">
        <v>500000</v>
      </c>
      <c r="H70" s="89">
        <v>500000</v>
      </c>
      <c r="I70" s="109">
        <f t="shared" si="0"/>
        <v>1500000</v>
      </c>
      <c r="J70" s="105" t="s">
        <v>337</v>
      </c>
    </row>
    <row r="71" spans="1:10" ht="15">
      <c r="A71" s="82"/>
      <c r="B71" s="82"/>
      <c r="C71" s="82"/>
      <c r="D71" s="92"/>
      <c r="E71" s="64"/>
      <c r="F71" s="90">
        <v>500000</v>
      </c>
      <c r="G71" s="90">
        <v>500000</v>
      </c>
      <c r="H71" s="90">
        <v>500000</v>
      </c>
      <c r="I71" s="109">
        <f t="shared" si="0"/>
        <v>1500000</v>
      </c>
      <c r="J71" s="103"/>
    </row>
    <row r="72" spans="1:10" ht="21.75" customHeight="1">
      <c r="A72" s="82"/>
      <c r="B72" s="82"/>
      <c r="C72" s="82"/>
      <c r="D72" s="87" t="s">
        <v>292</v>
      </c>
      <c r="E72" s="88" t="s">
        <v>338</v>
      </c>
      <c r="F72" s="89">
        <v>250000</v>
      </c>
      <c r="G72" s="89">
        <v>130000</v>
      </c>
      <c r="H72" s="89">
        <v>250000</v>
      </c>
      <c r="I72" s="109">
        <f t="shared" si="0"/>
        <v>630000</v>
      </c>
      <c r="J72" s="105" t="s">
        <v>339</v>
      </c>
    </row>
    <row r="73" spans="1:10" ht="15">
      <c r="A73" s="82"/>
      <c r="B73" s="82"/>
      <c r="C73" s="82"/>
      <c r="D73" s="92"/>
      <c r="E73" s="64"/>
      <c r="F73" s="90">
        <v>250000</v>
      </c>
      <c r="G73" s="90">
        <v>130000</v>
      </c>
      <c r="H73" s="90">
        <v>250000</v>
      </c>
      <c r="I73" s="109">
        <f t="shared" si="0"/>
        <v>630000</v>
      </c>
      <c r="J73" s="103"/>
    </row>
    <row r="74" spans="1:10" ht="21" customHeight="1">
      <c r="A74" s="82"/>
      <c r="B74" s="82"/>
      <c r="C74" s="82"/>
      <c r="D74" s="87" t="s">
        <v>292</v>
      </c>
      <c r="E74" s="88" t="s">
        <v>340</v>
      </c>
      <c r="F74" s="89">
        <v>500000</v>
      </c>
      <c r="G74" s="89">
        <v>370000</v>
      </c>
      <c r="H74" s="89">
        <v>250000</v>
      </c>
      <c r="I74" s="109">
        <f t="shared" si="0"/>
        <v>1120000</v>
      </c>
      <c r="J74" s="105" t="s">
        <v>341</v>
      </c>
    </row>
    <row r="75" spans="1:10" ht="15">
      <c r="A75" s="82"/>
      <c r="B75" s="82"/>
      <c r="C75" s="82"/>
      <c r="D75" s="92"/>
      <c r="E75" s="64"/>
      <c r="F75" s="90">
        <v>500000</v>
      </c>
      <c r="G75" s="90">
        <v>370000</v>
      </c>
      <c r="H75" s="90">
        <v>250000</v>
      </c>
      <c r="I75" s="109">
        <f t="shared" si="0"/>
        <v>1120000</v>
      </c>
      <c r="J75" s="103"/>
    </row>
    <row r="76" spans="1:10" ht="18.75" customHeight="1">
      <c r="A76" s="82"/>
      <c r="B76" s="82"/>
      <c r="C76" s="82"/>
      <c r="D76" s="87" t="s">
        <v>292</v>
      </c>
      <c r="E76" s="88" t="s">
        <v>342</v>
      </c>
      <c r="F76" s="89">
        <v>0</v>
      </c>
      <c r="G76" s="89">
        <v>40000</v>
      </c>
      <c r="H76" s="89">
        <v>50000</v>
      </c>
      <c r="I76" s="109">
        <f t="shared" si="0"/>
        <v>90000</v>
      </c>
      <c r="J76" s="103" t="s">
        <v>343</v>
      </c>
    </row>
    <row r="77" spans="1:10" ht="15">
      <c r="A77" s="82"/>
      <c r="B77" s="82"/>
      <c r="C77" s="82"/>
      <c r="D77" s="92"/>
      <c r="E77" s="64"/>
      <c r="F77" s="90">
        <v>0</v>
      </c>
      <c r="G77" s="90">
        <v>40000</v>
      </c>
      <c r="H77" s="90">
        <v>50000</v>
      </c>
      <c r="I77" s="109">
        <f t="shared" si="0"/>
        <v>90000</v>
      </c>
      <c r="J77" s="103"/>
    </row>
    <row r="78" spans="1:10" ht="23.25">
      <c r="A78" s="82"/>
      <c r="B78" s="82"/>
      <c r="C78" s="82"/>
      <c r="D78" s="87" t="s">
        <v>292</v>
      </c>
      <c r="E78" s="88" t="s">
        <v>344</v>
      </c>
      <c r="F78" s="89">
        <v>90000</v>
      </c>
      <c r="G78" s="89">
        <v>150000</v>
      </c>
      <c r="H78" s="89">
        <v>170000</v>
      </c>
      <c r="I78" s="109">
        <f t="shared" si="0"/>
        <v>410000</v>
      </c>
      <c r="J78" s="105" t="s">
        <v>310</v>
      </c>
    </row>
    <row r="79" spans="1:10" ht="15">
      <c r="A79" s="82"/>
      <c r="B79" s="82"/>
      <c r="C79" s="82"/>
      <c r="D79" s="92"/>
      <c r="E79" s="64"/>
      <c r="F79" s="90">
        <v>90000</v>
      </c>
      <c r="G79" s="90">
        <v>150000</v>
      </c>
      <c r="H79" s="90">
        <v>170000</v>
      </c>
      <c r="I79" s="109">
        <f t="shared" si="0"/>
        <v>410000</v>
      </c>
      <c r="J79" s="103"/>
    </row>
    <row r="80" spans="1:10" ht="24.75">
      <c r="A80" s="82"/>
      <c r="B80" s="82"/>
      <c r="C80" s="82"/>
      <c r="D80" s="87" t="s">
        <v>292</v>
      </c>
      <c r="E80" s="88" t="s">
        <v>345</v>
      </c>
      <c r="F80" s="89">
        <v>600000</v>
      </c>
      <c r="G80" s="89">
        <v>1000000</v>
      </c>
      <c r="H80" s="89">
        <v>2100000</v>
      </c>
      <c r="I80" s="109">
        <f t="shared" si="0"/>
        <v>3700000</v>
      </c>
      <c r="J80" s="105" t="s">
        <v>346</v>
      </c>
    </row>
    <row r="81" spans="1:10" ht="15">
      <c r="A81" s="82"/>
      <c r="B81" s="82"/>
      <c r="C81" s="82"/>
      <c r="D81" s="92"/>
      <c r="E81" s="64"/>
      <c r="F81" s="90">
        <v>600000</v>
      </c>
      <c r="G81" s="90">
        <v>1000000</v>
      </c>
      <c r="H81" s="90">
        <v>2100000</v>
      </c>
      <c r="I81" s="109">
        <f t="shared" si="0"/>
        <v>3700000</v>
      </c>
      <c r="J81" s="103"/>
    </row>
    <row r="82" spans="1:10" s="63" customFormat="1" ht="15">
      <c r="A82" s="133" t="s">
        <v>381</v>
      </c>
      <c r="B82" s="133"/>
      <c r="C82" s="133"/>
      <c r="D82" s="133"/>
      <c r="E82" s="133"/>
      <c r="F82" s="133"/>
      <c r="G82" s="133"/>
      <c r="H82" s="133"/>
      <c r="I82" s="133"/>
      <c r="J82" s="133"/>
    </row>
    <row r="83" spans="1:10" ht="23.25" customHeight="1">
      <c r="A83" s="82"/>
      <c r="B83" s="82"/>
      <c r="C83" s="82"/>
      <c r="D83" s="87" t="s">
        <v>292</v>
      </c>
      <c r="E83" s="88" t="s">
        <v>347</v>
      </c>
      <c r="F83" s="89">
        <v>20000</v>
      </c>
      <c r="G83" s="89">
        <v>40000</v>
      </c>
      <c r="H83" s="89">
        <v>50000</v>
      </c>
      <c r="I83" s="109">
        <f aca="true" t="shared" si="1" ref="I83:I102">SUM(F83:H83)</f>
        <v>110000</v>
      </c>
      <c r="J83" s="105" t="s">
        <v>348</v>
      </c>
    </row>
    <row r="84" spans="1:10" ht="12.75" customHeight="1">
      <c r="A84" s="82"/>
      <c r="B84" s="82"/>
      <c r="C84" s="82"/>
      <c r="D84" s="92"/>
      <c r="E84" s="64"/>
      <c r="F84" s="90">
        <v>20000</v>
      </c>
      <c r="G84" s="90">
        <v>40000</v>
      </c>
      <c r="H84" s="90">
        <v>50000</v>
      </c>
      <c r="I84" s="109">
        <f t="shared" si="1"/>
        <v>110000</v>
      </c>
      <c r="J84" s="103"/>
    </row>
    <row r="85" spans="1:10" ht="21" customHeight="1">
      <c r="A85" s="82"/>
      <c r="B85" s="82"/>
      <c r="C85" s="82"/>
      <c r="D85" s="87" t="s">
        <v>292</v>
      </c>
      <c r="E85" s="88" t="s">
        <v>349</v>
      </c>
      <c r="F85" s="89">
        <v>31000</v>
      </c>
      <c r="G85" s="89">
        <v>140000</v>
      </c>
      <c r="H85" s="89">
        <v>140000</v>
      </c>
      <c r="I85" s="109">
        <f t="shared" si="1"/>
        <v>311000</v>
      </c>
      <c r="J85" s="105" t="s">
        <v>350</v>
      </c>
    </row>
    <row r="86" spans="1:10" ht="13.5" customHeight="1">
      <c r="A86" s="82"/>
      <c r="B86" s="82"/>
      <c r="C86" s="82"/>
      <c r="D86" s="92"/>
      <c r="E86" s="64"/>
      <c r="F86" s="90">
        <v>31000</v>
      </c>
      <c r="G86" s="90">
        <v>140000</v>
      </c>
      <c r="H86" s="90">
        <v>140000</v>
      </c>
      <c r="I86" s="109">
        <f t="shared" si="1"/>
        <v>311000</v>
      </c>
      <c r="J86" s="103"/>
    </row>
    <row r="87" spans="1:10" ht="24" customHeight="1">
      <c r="A87" s="82"/>
      <c r="B87" s="82"/>
      <c r="C87" s="82"/>
      <c r="D87" s="87" t="s">
        <v>292</v>
      </c>
      <c r="E87" s="88" t="s">
        <v>351</v>
      </c>
      <c r="F87" s="89">
        <v>84000</v>
      </c>
      <c r="G87" s="89">
        <v>160000</v>
      </c>
      <c r="H87" s="89">
        <v>160000</v>
      </c>
      <c r="I87" s="109">
        <f t="shared" si="1"/>
        <v>404000</v>
      </c>
      <c r="J87" s="105" t="s">
        <v>352</v>
      </c>
    </row>
    <row r="88" spans="1:10" ht="11.25" customHeight="1">
      <c r="A88" s="82"/>
      <c r="B88" s="82"/>
      <c r="C88" s="82"/>
      <c r="D88" s="92"/>
      <c r="E88" s="64"/>
      <c r="F88" s="90">
        <v>84000</v>
      </c>
      <c r="G88" s="90">
        <v>160000</v>
      </c>
      <c r="H88" s="90">
        <v>160000</v>
      </c>
      <c r="I88" s="109">
        <f t="shared" si="1"/>
        <v>404000</v>
      </c>
      <c r="J88" s="103"/>
    </row>
    <row r="89" spans="1:10" ht="20.25" customHeight="1">
      <c r="A89" s="82"/>
      <c r="B89" s="82"/>
      <c r="C89" s="82"/>
      <c r="D89" s="87" t="s">
        <v>292</v>
      </c>
      <c r="E89" s="88" t="s">
        <v>353</v>
      </c>
      <c r="F89" s="89">
        <v>530000</v>
      </c>
      <c r="G89" s="89">
        <v>300000</v>
      </c>
      <c r="H89" s="89">
        <v>300000</v>
      </c>
      <c r="I89" s="109">
        <f t="shared" si="1"/>
        <v>1130000</v>
      </c>
      <c r="J89" s="103" t="s">
        <v>354</v>
      </c>
    </row>
    <row r="90" spans="1:10" ht="13.5" customHeight="1">
      <c r="A90" s="82"/>
      <c r="B90" s="82"/>
      <c r="C90" s="82"/>
      <c r="D90" s="92"/>
      <c r="E90" s="64"/>
      <c r="F90" s="90">
        <v>530000</v>
      </c>
      <c r="G90" s="90">
        <v>300000</v>
      </c>
      <c r="H90" s="90">
        <v>300000</v>
      </c>
      <c r="I90" s="109">
        <f t="shared" si="1"/>
        <v>1130000</v>
      </c>
      <c r="J90" s="103"/>
    </row>
    <row r="91" spans="1:10" ht="23.25" customHeight="1">
      <c r="A91" s="82"/>
      <c r="B91" s="82"/>
      <c r="C91" s="82"/>
      <c r="D91" s="87" t="s">
        <v>292</v>
      </c>
      <c r="E91" s="88" t="s">
        <v>376</v>
      </c>
      <c r="F91" s="89">
        <v>80000</v>
      </c>
      <c r="G91" s="89">
        <v>80000</v>
      </c>
      <c r="H91" s="89">
        <v>90000</v>
      </c>
      <c r="I91" s="109">
        <f t="shared" si="1"/>
        <v>250000</v>
      </c>
      <c r="J91" s="105" t="s">
        <v>355</v>
      </c>
    </row>
    <row r="92" spans="1:10" ht="10.5" customHeight="1">
      <c r="A92" s="82"/>
      <c r="B92" s="82"/>
      <c r="C92" s="82"/>
      <c r="D92" s="92"/>
      <c r="E92" s="64"/>
      <c r="F92" s="90">
        <v>80000</v>
      </c>
      <c r="G92" s="90">
        <v>80000</v>
      </c>
      <c r="H92" s="90">
        <v>90000</v>
      </c>
      <c r="I92" s="109">
        <f t="shared" si="1"/>
        <v>250000</v>
      </c>
      <c r="J92" s="103"/>
    </row>
    <row r="93" spans="1:10" ht="27.75" customHeight="1">
      <c r="A93" s="82"/>
      <c r="B93" s="82"/>
      <c r="C93" s="82"/>
      <c r="D93" s="87" t="s">
        <v>292</v>
      </c>
      <c r="E93" s="88" t="s">
        <v>356</v>
      </c>
      <c r="F93" s="89">
        <v>3000</v>
      </c>
      <c r="G93" s="89">
        <v>20000</v>
      </c>
      <c r="H93" s="89">
        <v>20000</v>
      </c>
      <c r="I93" s="109">
        <f t="shared" si="1"/>
        <v>43000</v>
      </c>
      <c r="J93" s="105" t="s">
        <v>357</v>
      </c>
    </row>
    <row r="94" spans="1:10" ht="12" customHeight="1">
      <c r="A94" s="82"/>
      <c r="B94" s="82"/>
      <c r="C94" s="82"/>
      <c r="D94" s="92"/>
      <c r="E94" s="64"/>
      <c r="F94" s="90">
        <v>3000</v>
      </c>
      <c r="G94" s="90">
        <v>20000</v>
      </c>
      <c r="H94" s="90">
        <v>20000</v>
      </c>
      <c r="I94" s="109">
        <f t="shared" si="1"/>
        <v>43000</v>
      </c>
      <c r="J94" s="103"/>
    </row>
    <row r="95" spans="1:10" ht="20.25" customHeight="1">
      <c r="A95" s="82"/>
      <c r="B95" s="82"/>
      <c r="C95" s="82"/>
      <c r="D95" s="87" t="s">
        <v>292</v>
      </c>
      <c r="E95" s="88" t="s">
        <v>358</v>
      </c>
      <c r="F95" s="89">
        <v>57400</v>
      </c>
      <c r="G95" s="89">
        <v>58000</v>
      </c>
      <c r="H95" s="89">
        <v>58000</v>
      </c>
      <c r="I95" s="109">
        <f t="shared" si="1"/>
        <v>173400</v>
      </c>
      <c r="J95" s="103"/>
    </row>
    <row r="96" spans="1:10" ht="15">
      <c r="A96" s="82"/>
      <c r="B96" s="82"/>
      <c r="C96" s="82"/>
      <c r="D96" s="92"/>
      <c r="E96" s="64"/>
      <c r="F96" s="90">
        <v>57400</v>
      </c>
      <c r="G96" s="90">
        <v>58000</v>
      </c>
      <c r="H96" s="90">
        <v>58000</v>
      </c>
      <c r="I96" s="109">
        <f t="shared" si="1"/>
        <v>173400</v>
      </c>
      <c r="J96" s="103"/>
    </row>
    <row r="97" spans="1:10" ht="15">
      <c r="A97" s="110"/>
      <c r="B97" s="110" t="s">
        <v>359</v>
      </c>
      <c r="C97" s="110" t="s">
        <v>360</v>
      </c>
      <c r="D97" s="111"/>
      <c r="E97" s="112"/>
      <c r="F97" s="115">
        <f>F98</f>
        <v>678000</v>
      </c>
      <c r="G97" s="115">
        <v>350000</v>
      </c>
      <c r="H97" s="115">
        <v>370000</v>
      </c>
      <c r="I97" s="107">
        <f t="shared" si="1"/>
        <v>1398000</v>
      </c>
      <c r="J97" s="114"/>
    </row>
    <row r="98" spans="1:10" ht="15.75" customHeight="1">
      <c r="A98" s="93"/>
      <c r="B98" s="94" t="s">
        <v>288</v>
      </c>
      <c r="C98" s="94" t="s">
        <v>289</v>
      </c>
      <c r="D98" s="99" t="s">
        <v>290</v>
      </c>
      <c r="E98" s="95" t="s">
        <v>361</v>
      </c>
      <c r="F98" s="85">
        <f>F99+F101</f>
        <v>678000</v>
      </c>
      <c r="G98" s="85">
        <v>350000</v>
      </c>
      <c r="H98" s="85">
        <v>370000</v>
      </c>
      <c r="I98" s="108">
        <f t="shared" si="1"/>
        <v>1398000</v>
      </c>
      <c r="J98" s="106"/>
    </row>
    <row r="99" spans="1:10" ht="20.25" customHeight="1">
      <c r="A99" s="82"/>
      <c r="B99" s="82"/>
      <c r="C99" s="82"/>
      <c r="D99" s="87" t="s">
        <v>292</v>
      </c>
      <c r="E99" s="88" t="s">
        <v>362</v>
      </c>
      <c r="F99" s="89">
        <v>508000</v>
      </c>
      <c r="G99" s="89">
        <v>100000</v>
      </c>
      <c r="H99" s="89">
        <v>120000</v>
      </c>
      <c r="I99" s="109">
        <f t="shared" si="1"/>
        <v>728000</v>
      </c>
      <c r="J99" s="105" t="s">
        <v>363</v>
      </c>
    </row>
    <row r="100" spans="1:10" ht="12" customHeight="1">
      <c r="A100" s="82"/>
      <c r="B100" s="82"/>
      <c r="C100" s="82"/>
      <c r="D100" s="92"/>
      <c r="E100" s="64"/>
      <c r="F100" s="90">
        <v>508000</v>
      </c>
      <c r="G100" s="90">
        <v>100000</v>
      </c>
      <c r="H100" s="90">
        <v>120000</v>
      </c>
      <c r="I100" s="109">
        <f t="shared" si="1"/>
        <v>728000</v>
      </c>
      <c r="J100" s="103"/>
    </row>
    <row r="101" spans="1:10" ht="21" customHeight="1">
      <c r="A101" s="82"/>
      <c r="B101" s="82"/>
      <c r="C101" s="82"/>
      <c r="D101" s="87" t="s">
        <v>292</v>
      </c>
      <c r="E101" s="88" t="s">
        <v>364</v>
      </c>
      <c r="F101" s="89">
        <v>170000</v>
      </c>
      <c r="G101" s="89">
        <v>250000</v>
      </c>
      <c r="H101" s="89">
        <v>250000</v>
      </c>
      <c r="I101" s="109">
        <f t="shared" si="1"/>
        <v>670000</v>
      </c>
      <c r="J101" s="105" t="s">
        <v>365</v>
      </c>
    </row>
    <row r="102" spans="1:10" ht="15">
      <c r="A102" s="82"/>
      <c r="B102" s="82"/>
      <c r="C102" s="82"/>
      <c r="D102" s="92"/>
      <c r="E102" s="64"/>
      <c r="F102" s="90">
        <v>170000</v>
      </c>
      <c r="G102" s="90">
        <v>250000</v>
      </c>
      <c r="H102" s="90">
        <v>250000</v>
      </c>
      <c r="I102" s="109">
        <f t="shared" si="1"/>
        <v>670000</v>
      </c>
      <c r="J102" s="103"/>
    </row>
    <row r="103" spans="1:10" ht="15">
      <c r="A103" s="96" t="s">
        <v>366</v>
      </c>
      <c r="B103" s="96" t="s">
        <v>367</v>
      </c>
      <c r="C103" s="96"/>
      <c r="D103" s="100"/>
      <c r="E103" s="78"/>
      <c r="F103" s="78"/>
      <c r="G103" s="78"/>
      <c r="H103" s="78"/>
      <c r="I103" s="78"/>
      <c r="J103" s="100"/>
    </row>
    <row r="104" spans="1:10" ht="15">
      <c r="A104" s="117"/>
      <c r="B104" s="117" t="s">
        <v>368</v>
      </c>
      <c r="C104" s="117" t="s">
        <v>369</v>
      </c>
      <c r="D104" s="114"/>
      <c r="E104" s="116"/>
      <c r="F104" s="116"/>
      <c r="G104" s="116"/>
      <c r="H104" s="116"/>
      <c r="I104" s="116"/>
      <c r="J104" s="114"/>
    </row>
    <row r="105" spans="1:10" ht="15">
      <c r="A105" s="70"/>
      <c r="B105" s="70"/>
      <c r="C105" s="70"/>
      <c r="D105" s="92"/>
      <c r="E105" s="64"/>
      <c r="F105" s="64"/>
      <c r="G105" s="64"/>
      <c r="H105" s="64"/>
      <c r="I105" s="64"/>
      <c r="J105" s="92"/>
    </row>
    <row r="106" spans="1:10" ht="15">
      <c r="A106" s="63"/>
      <c r="B106" s="131" t="s">
        <v>394</v>
      </c>
      <c r="C106" s="131"/>
      <c r="D106" s="131"/>
      <c r="E106" s="131"/>
      <c r="F106" s="131"/>
      <c r="G106" s="131"/>
      <c r="H106" s="131"/>
      <c r="I106" s="131"/>
      <c r="J106" s="131"/>
    </row>
    <row r="107" spans="1:9" ht="15">
      <c r="A107" s="63"/>
      <c r="B107" s="97" t="s">
        <v>393</v>
      </c>
      <c r="C107" s="63"/>
      <c r="E107" s="63"/>
      <c r="F107" s="63"/>
      <c r="G107" s="63"/>
      <c r="H107" s="63"/>
      <c r="I107" s="63"/>
    </row>
    <row r="108" spans="1:9" ht="15">
      <c r="A108" s="63"/>
      <c r="B108" s="97" t="s">
        <v>370</v>
      </c>
      <c r="C108" s="63"/>
      <c r="E108" s="63"/>
      <c r="F108" s="63"/>
      <c r="G108" s="63"/>
      <c r="H108" s="63"/>
      <c r="I108" s="63"/>
    </row>
    <row r="109" spans="1:10" ht="15">
      <c r="A109" s="63"/>
      <c r="B109" s="63"/>
      <c r="C109" s="63"/>
      <c r="E109" s="63"/>
      <c r="F109" s="63"/>
      <c r="G109" s="63"/>
      <c r="H109" s="136" t="s">
        <v>371</v>
      </c>
      <c r="I109" s="136"/>
      <c r="J109" s="136"/>
    </row>
    <row r="110" spans="1:13" ht="15">
      <c r="A110" s="63"/>
      <c r="B110" s="63"/>
      <c r="C110" s="63"/>
      <c r="E110" s="63"/>
      <c r="F110" s="63"/>
      <c r="G110" s="63"/>
      <c r="H110" s="136" t="s">
        <v>372</v>
      </c>
      <c r="I110" s="136"/>
      <c r="J110" s="136"/>
      <c r="M110" s="126"/>
    </row>
    <row r="111" spans="1:10" ht="15">
      <c r="A111" s="131" t="s">
        <v>382</v>
      </c>
      <c r="B111" s="131"/>
      <c r="C111" s="131"/>
      <c r="D111" s="131"/>
      <c r="E111" s="131"/>
      <c r="F111" s="131"/>
      <c r="G111" s="131"/>
      <c r="H111" s="131"/>
      <c r="I111" s="131"/>
      <c r="J111" s="131"/>
    </row>
  </sheetData>
  <sheetProtection/>
  <mergeCells count="10">
    <mergeCell ref="A111:J111"/>
    <mergeCell ref="A31:J31"/>
    <mergeCell ref="A58:J58"/>
    <mergeCell ref="A82:J82"/>
    <mergeCell ref="A1:J1"/>
    <mergeCell ref="D5:J5"/>
    <mergeCell ref="B106:J106"/>
    <mergeCell ref="H109:J109"/>
    <mergeCell ref="H110:J110"/>
    <mergeCell ref="B59:E5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2014-11-07T07:40:28Z</cp:lastPrinted>
  <dcterms:created xsi:type="dcterms:W3CDTF">2014-10-24T06:20:12Z</dcterms:created>
  <dcterms:modified xsi:type="dcterms:W3CDTF">2014-11-07T07:43:55Z</dcterms:modified>
  <cp:category/>
  <cp:version/>
  <cp:contentType/>
  <cp:contentStatus/>
</cp:coreProperties>
</file>