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ka Tuđa\Documents\PRORAČUNI-NOVO\2019\I IZMJENA PRORAČUNA\"/>
    </mc:Choice>
  </mc:AlternateContent>
  <xr:revisionPtr revIDLastSave="0" documentId="13_ncr:1_{2BC1BB52-7A9D-40FE-960D-1EA2EC608A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 IZMJENA 2018.-OPĆI DIO" sheetId="1" r:id="rId1"/>
    <sheet name="I IZMJENA PRORAČUN-POSEBNI DIO" sheetId="2" r:id="rId2"/>
    <sheet name="PLAN RAZVOJNIH PROGRAMA-I IZ." sheetId="4" r:id="rId3"/>
  </sheets>
  <definedNames>
    <definedName name="_xlnm.Print_Titles" localSheetId="0">'I IZMJENA 2018.-OPĆI DIO'!$54:$55</definedName>
    <definedName name="_xlnm.Print_Titles" localSheetId="1">'I IZMJENA PRORAČUN-POSEBNI DIO'!$6:$7</definedName>
    <definedName name="_xlnm.Print_Titles" localSheetId="2">'PLAN RAZVOJNIH PROGRAMA-I IZ.'!$7:$8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C8" i="2"/>
  <c r="F135" i="1"/>
  <c r="F134" i="1"/>
  <c r="F133" i="1"/>
  <c r="I59" i="4" l="1"/>
  <c r="I137" i="4"/>
  <c r="H23" i="4"/>
  <c r="G2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H146" i="4"/>
  <c r="G146" i="4"/>
  <c r="I145" i="4"/>
  <c r="I144" i="4"/>
  <c r="I143" i="4"/>
  <c r="I142" i="4"/>
  <c r="I141" i="4"/>
  <c r="I140" i="4"/>
  <c r="H139" i="4"/>
  <c r="G139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H121" i="4"/>
  <c r="G121" i="4"/>
  <c r="I120" i="4"/>
  <c r="I119" i="4"/>
  <c r="I118" i="4"/>
  <c r="I117" i="4"/>
  <c r="I116" i="4"/>
  <c r="I115" i="4"/>
  <c r="I114" i="4"/>
  <c r="I113" i="4"/>
  <c r="I112" i="4"/>
  <c r="H111" i="4"/>
  <c r="G111" i="4"/>
  <c r="I110" i="4"/>
  <c r="I109" i="4"/>
  <c r="H108" i="4"/>
  <c r="G108" i="4"/>
  <c r="I107" i="4"/>
  <c r="I105" i="4"/>
  <c r="I104" i="4"/>
  <c r="H103" i="4"/>
  <c r="G103" i="4"/>
  <c r="I102" i="4"/>
  <c r="I101" i="4"/>
  <c r="I100" i="4"/>
  <c r="I99" i="4"/>
  <c r="H98" i="4"/>
  <c r="G98" i="4"/>
  <c r="I97" i="4"/>
  <c r="I96" i="4"/>
  <c r="I95" i="4"/>
  <c r="I94" i="4"/>
  <c r="I93" i="4"/>
  <c r="I92" i="4"/>
  <c r="I91" i="4"/>
  <c r="H90" i="4"/>
  <c r="G90" i="4"/>
  <c r="I89" i="4"/>
  <c r="H88" i="4"/>
  <c r="G88" i="4"/>
  <c r="I87" i="4"/>
  <c r="I86" i="4"/>
  <c r="H85" i="4"/>
  <c r="G85" i="4"/>
  <c r="I84" i="4"/>
  <c r="I83" i="4"/>
  <c r="I82" i="4"/>
  <c r="I81" i="4"/>
  <c r="H80" i="4"/>
  <c r="G80" i="4"/>
  <c r="I79" i="4"/>
  <c r="H78" i="4"/>
  <c r="G78" i="4"/>
  <c r="I77" i="4"/>
  <c r="I76" i="4"/>
  <c r="H75" i="4"/>
  <c r="G75" i="4"/>
  <c r="I74" i="4"/>
  <c r="H73" i="4"/>
  <c r="G73" i="4"/>
  <c r="I72" i="4"/>
  <c r="I71" i="4"/>
  <c r="I70" i="4"/>
  <c r="I69" i="4"/>
  <c r="I68" i="4"/>
  <c r="I67" i="4"/>
  <c r="H66" i="4"/>
  <c r="G66" i="4"/>
  <c r="I65" i="4"/>
  <c r="I64" i="4"/>
  <c r="I63" i="4"/>
  <c r="I62" i="4"/>
  <c r="H61" i="4"/>
  <c r="G61" i="4"/>
  <c r="I58" i="4"/>
  <c r="H57" i="4"/>
  <c r="G57" i="4"/>
  <c r="I56" i="4"/>
  <c r="I55" i="4"/>
  <c r="H54" i="4"/>
  <c r="G54" i="4"/>
  <c r="I53" i="4"/>
  <c r="I52" i="4"/>
  <c r="H51" i="4"/>
  <c r="G51" i="4"/>
  <c r="I50" i="4"/>
  <c r="I49" i="4"/>
  <c r="I48" i="4"/>
  <c r="I47" i="4"/>
  <c r="I46" i="4"/>
  <c r="I45" i="4"/>
  <c r="I44" i="4"/>
  <c r="I43" i="4"/>
  <c r="H42" i="4"/>
  <c r="G42" i="4"/>
  <c r="I41" i="4"/>
  <c r="I40" i="4"/>
  <c r="I38" i="4"/>
  <c r="I37" i="4"/>
  <c r="I36" i="4"/>
  <c r="I35" i="4"/>
  <c r="H34" i="4"/>
  <c r="G34" i="4"/>
  <c r="I32" i="4"/>
  <c r="I31" i="4"/>
  <c r="I29" i="4"/>
  <c r="I28" i="4"/>
  <c r="I27" i="4"/>
  <c r="I26" i="4"/>
  <c r="I25" i="4"/>
  <c r="I24" i="4"/>
  <c r="I20" i="4"/>
  <c r="I19" i="4"/>
  <c r="I18" i="4"/>
  <c r="I17" i="4"/>
  <c r="I16" i="4"/>
  <c r="I15" i="4"/>
  <c r="I14" i="4"/>
  <c r="I13" i="4"/>
  <c r="I12" i="4"/>
  <c r="H11" i="4"/>
  <c r="G11" i="4"/>
  <c r="D130" i="1"/>
  <c r="D132" i="1"/>
  <c r="D131" i="1"/>
  <c r="D31" i="1"/>
  <c r="E31" i="1" s="1"/>
  <c r="D30" i="1"/>
  <c r="E30" i="1" s="1"/>
  <c r="D35" i="1"/>
  <c r="D34" i="1"/>
  <c r="F36" i="1"/>
  <c r="C36" i="1"/>
  <c r="D36" i="1" l="1"/>
  <c r="I88" i="4"/>
  <c r="I51" i="4"/>
  <c r="I73" i="4"/>
  <c r="I121" i="4"/>
  <c r="I42" i="4"/>
  <c r="I54" i="4"/>
  <c r="I98" i="4"/>
  <c r="I146" i="4"/>
  <c r="I11" i="4"/>
  <c r="I78" i="4"/>
  <c r="I111" i="4"/>
  <c r="I23" i="4"/>
  <c r="I57" i="4"/>
  <c r="I85" i="4"/>
  <c r="I90" i="4"/>
  <c r="I103" i="4"/>
  <c r="I139" i="4"/>
  <c r="I34" i="4"/>
  <c r="I61" i="4"/>
  <c r="I66" i="4"/>
  <c r="I75" i="4"/>
  <c r="I80" i="4"/>
  <c r="I108" i="4"/>
  <c r="G9" i="4"/>
  <c r="H9" i="4"/>
  <c r="I9" i="4" l="1"/>
  <c r="E35" i="1"/>
  <c r="E36" i="1"/>
  <c r="E34" i="1"/>
  <c r="D24" i="1"/>
  <c r="E24" i="1" s="1"/>
  <c r="D25" i="1"/>
  <c r="E25" i="1" s="1"/>
  <c r="D26" i="1"/>
  <c r="E26" i="1" s="1"/>
  <c r="D23" i="1"/>
  <c r="E23" i="1" s="1"/>
  <c r="F27" i="1"/>
  <c r="F40" i="1" s="1"/>
  <c r="C27" i="1"/>
  <c r="C40" i="1" s="1"/>
  <c r="D27" i="1" l="1"/>
  <c r="E27" i="1" l="1"/>
  <c r="D40" i="1"/>
</calcChain>
</file>

<file path=xl/sharedStrings.xml><?xml version="1.0" encoding="utf-8"?>
<sst xmlns="http://schemas.openxmlformats.org/spreadsheetml/2006/main" count="2404" uniqueCount="828">
  <si>
    <t>GRAD OROSLAVJE</t>
  </si>
  <si>
    <t>OIB: 86505626714</t>
  </si>
  <si>
    <t>POSEBNI DIO</t>
  </si>
  <si>
    <t>3</t>
  </si>
  <si>
    <t>4</t>
  </si>
  <si>
    <t>KONTA</t>
  </si>
  <si>
    <t>Rashodi poslovanja</t>
  </si>
  <si>
    <t>Materijalni rashodi</t>
  </si>
  <si>
    <t>Rashodi za usluge</t>
  </si>
  <si>
    <t>Ostali nespomenuti rashodi poslovanja</t>
  </si>
  <si>
    <t>Financijski rashodi</t>
  </si>
  <si>
    <t>Ostali financijski rashodi</t>
  </si>
  <si>
    <t>Rashodi za materijal i energiju</t>
  </si>
  <si>
    <t>Ostali rashodi</t>
  </si>
  <si>
    <t>Tekuće donacije</t>
  </si>
  <si>
    <t>Rashodi za zaposlene</t>
  </si>
  <si>
    <t>Plaće (Bruto)</t>
  </si>
  <si>
    <t>Ostali rashodi za zaposlene</t>
  </si>
  <si>
    <t>Doprinosi na plaće</t>
  </si>
  <si>
    <t>Naknade troškova zaposlenima</t>
  </si>
  <si>
    <t>Rashodi za nabavu nefinancijske imovine</t>
  </si>
  <si>
    <t>Rashodi za nabavu proizvedene dugotrajne imovine</t>
  </si>
  <si>
    <t>Postrojenja i oprema</t>
  </si>
  <si>
    <t>Nematerijalna proizvedena imovina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</si>
  <si>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</si>
  <si>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</si>
  <si>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</si>
  <si>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Kamate za primljene kredite i zajmove</t>
  </si>
  <si>
    <t>Naknade troškova osobama izvan radnog odnosa</t>
  </si>
  <si>
    <t>Rashodi za dodatna ulaganja na nefinancijskoj imovini</t>
  </si>
  <si>
    <t>Dodatna ulaganja na građevinskim objektima</t>
  </si>
  <si>
    <t>Građevinski objekti</t>
  </si>
  <si>
    <t>Pomoći dane u inozemstvo i unutar općeg proračuna</t>
  </si>
  <si>
    <t>Pomoći proračunskim korisnicima drugih proračuna</t>
  </si>
  <si>
    <t>Subvencije</t>
  </si>
  <si>
    <t>Subvencije trgovačkim društvima, poljoprivrednicima i obrtnicima izvan javnog sektora</t>
  </si>
  <si>
    <t>Pomoći unutar općeg proračuna</t>
  </si>
  <si>
    <t>Kapitalne pomoći</t>
  </si>
  <si>
    <t>Naknade građanima i kućanstvima na temelju osiguranja i druge naknade</t>
  </si>
  <si>
    <t>Ostale naknade građanima i kućanstvima iz proračuna</t>
  </si>
  <si>
    <t>Kazne, penali i naknade štete</t>
  </si>
  <si>
    <t>Knjige, umjetnička djela i ostale izložbene vrijednosti</t>
  </si>
  <si>
    <t>REPUBLIKA HRVATSKA</t>
  </si>
  <si>
    <t>902</t>
  </si>
  <si>
    <t>KRAPINSKO ZAGORSKA ŽUPANIJA</t>
  </si>
  <si>
    <t>G311</t>
  </si>
  <si>
    <t>GRADSKO VIJEĆE</t>
  </si>
  <si>
    <t>KLASA:</t>
  </si>
  <si>
    <t xml:space="preserve">UBROJ: </t>
  </si>
  <si>
    <t>Članak 1.</t>
  </si>
  <si>
    <t>OPĆI DIO</t>
  </si>
  <si>
    <t>A</t>
  </si>
  <si>
    <t>RAČUN PRIHODA I RASHODA</t>
  </si>
  <si>
    <t>Prihodi poslovanja</t>
  </si>
  <si>
    <t>Prihodi od prodaje nefinancijske imovine</t>
  </si>
  <si>
    <t>RAZLIKA -VIŠAK/MANJAK</t>
  </si>
  <si>
    <t>B</t>
  </si>
  <si>
    <t>RASPOLOŽIVIH SREDSTAVA IZ PRETHODNIH GODINA</t>
  </si>
  <si>
    <t>Ukupan donos viška/manjka iz prethodne godine</t>
  </si>
  <si>
    <t>Dio viška/manjka iz prethodne godine koji će se pokriti/rasporediti u razdoblju od 2018.-2020.</t>
  </si>
  <si>
    <t>C</t>
  </si>
  <si>
    <t>RAČUNA ZADUŽIVANJA/FINANCIRANJA</t>
  </si>
  <si>
    <t>Primici od financijske imovine i zaduživanja</t>
  </si>
  <si>
    <t>NETO ZADUŽIVANJE/FINANCIRANJE</t>
  </si>
  <si>
    <t>VIŠAK / MANJAK + RASPOLOŽIVA SREDSTVA IZ</t>
  </si>
  <si>
    <t>PRETHODNIH GODINA + NETO ZADUŽIVANJE /FINANCIRANJE</t>
  </si>
  <si>
    <t>A. RAČUN PRIHODA I RASHODA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</si>
  <si>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</si>
  <si>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</si>
  <si>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</si>
  <si>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</si>
  <si>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</si>
  <si>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</si>
  <si>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</si>
  <si>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</si>
  <si>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</si>
  <si>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</si>
  <si>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</si>
  <si>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</si>
  <si>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</si>
  <si>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</si>
  <si>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</si>
  <si>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</si>
  <si>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</si>
  <si>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</si>
  <si>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</si>
  <si>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Ostali prihodi</t>
  </si>
  <si>
    <t>Prihodi od prodaje proizvedene dugotrajne imovine</t>
  </si>
  <si>
    <t>Prihodi od prodaje građevinskih objekata</t>
  </si>
  <si>
    <t>Primici od zaduživanja</t>
  </si>
  <si>
    <t>Primljeni krediti i zajmovi od kreditnih i ostalih financijskih institucija izvan javnog sektora</t>
  </si>
  <si>
    <t>Članak 2.</t>
  </si>
  <si>
    <t>Članak 3.</t>
  </si>
  <si>
    <t>Članak 4.</t>
  </si>
  <si>
    <t>Stanko Čičko</t>
  </si>
  <si>
    <t>32</t>
  </si>
  <si>
    <t>323</t>
  </si>
  <si>
    <t>329</t>
  </si>
  <si>
    <t>34</t>
  </si>
  <si>
    <t>343</t>
  </si>
  <si>
    <t>322</t>
  </si>
  <si>
    <t>38</t>
  </si>
  <si>
    <t>381</t>
  </si>
  <si>
    <t>31</t>
  </si>
  <si>
    <t>311</t>
  </si>
  <si>
    <t>312</t>
  </si>
  <si>
    <t>313</t>
  </si>
  <si>
    <t>321</t>
  </si>
  <si>
    <t>42</t>
  </si>
  <si>
    <t>422</t>
  </si>
  <si>
    <t>426</t>
  </si>
  <si>
    <t>5</t>
  </si>
  <si>
    <t>54</t>
  </si>
  <si>
    <t>544</t>
  </si>
  <si>
    <t>342</t>
  </si>
  <si>
    <t>324</t>
  </si>
  <si>
    <t>45</t>
  </si>
  <si>
    <t>451</t>
  </si>
  <si>
    <t>421</t>
  </si>
  <si>
    <t>36</t>
  </si>
  <si>
    <t>366</t>
  </si>
  <si>
    <t>35</t>
  </si>
  <si>
    <t>352</t>
  </si>
  <si>
    <t>363</t>
  </si>
  <si>
    <t>386</t>
  </si>
  <si>
    <t>37</t>
  </si>
  <si>
    <t>372</t>
  </si>
  <si>
    <t>383</t>
  </si>
  <si>
    <t>424</t>
  </si>
  <si>
    <t>6</t>
  </si>
  <si>
    <t>61</t>
  </si>
  <si>
    <t>611</t>
  </si>
  <si>
    <t>613</t>
  </si>
  <si>
    <t>614</t>
  </si>
  <si>
    <t>63</t>
  </si>
  <si>
    <t>633</t>
  </si>
  <si>
    <t>634</t>
  </si>
  <si>
    <t>636</t>
  </si>
  <si>
    <t>64</t>
  </si>
  <si>
    <t>641</t>
  </si>
  <si>
    <t>642</t>
  </si>
  <si>
    <t>65</t>
  </si>
  <si>
    <t>651</t>
  </si>
  <si>
    <t>652</t>
  </si>
  <si>
    <t>653</t>
  </si>
  <si>
    <t>66</t>
  </si>
  <si>
    <t>663</t>
  </si>
  <si>
    <t>68</t>
  </si>
  <si>
    <t>683</t>
  </si>
  <si>
    <t>7</t>
  </si>
  <si>
    <t>72</t>
  </si>
  <si>
    <t>721</t>
  </si>
  <si>
    <t>8</t>
  </si>
  <si>
    <t>84</t>
  </si>
  <si>
    <t>844</t>
  </si>
  <si>
    <t xml:space="preserve">po nosiocima i korisnicima u Posebnom dijelu Proračuna </t>
  </si>
  <si>
    <t xml:space="preserve">Rashodi i  izdaci iskazani prema programskoj, ekonomskoj i funkcijskoj klasifikaciji te izvorima financiranja raspoređuju se </t>
  </si>
  <si>
    <t xml:space="preserve">          Oroslavja (Službeni glasnik Krapinsko-zagorske županije br. 16/09. i 13/13.) </t>
  </si>
  <si>
    <t xml:space="preserve">Temeljem članka 39. Zakona o proračunu ("Narodne novine" br. 87/08, 136/12. i 15/15.) i članka 32. Statuta grada </t>
  </si>
  <si>
    <t>PROMJENA</t>
  </si>
  <si>
    <t>IZNOS</t>
  </si>
  <si>
    <t>%</t>
  </si>
  <si>
    <t>I IZMJENA</t>
  </si>
  <si>
    <t>PLANIRANO</t>
  </si>
  <si>
    <t>2018.</t>
  </si>
  <si>
    <t/>
  </si>
  <si>
    <t xml:space="preserve">PLAN </t>
  </si>
  <si>
    <t>BROJ KONTA</t>
  </si>
  <si>
    <t>PRORAČUNA 2018.</t>
  </si>
  <si>
    <t>(%)</t>
  </si>
  <si>
    <t>PRORAČUNA 2018</t>
  </si>
  <si>
    <t>0.0%</t>
  </si>
  <si>
    <t>-100%</t>
  </si>
  <si>
    <t>-4.3%</t>
  </si>
  <si>
    <t>423</t>
  </si>
  <si>
    <t>Prijevozna sredstva</t>
  </si>
  <si>
    <t>-87.2%</t>
  </si>
  <si>
    <t>452</t>
  </si>
  <si>
    <t>Dodatna ulaganja na postrojenjima i opremi</t>
  </si>
  <si>
    <t>B. RAČUN ZADUŽIVANJA/FINANCIRANJA</t>
  </si>
  <si>
    <t>-95.0%</t>
  </si>
  <si>
    <t>Vlastiti izvori</t>
  </si>
  <si>
    <t>Rezultat poslovanja</t>
  </si>
  <si>
    <t>Manjak prihoda</t>
  </si>
  <si>
    <t>VRSTA RASHODA / IZDATAKA</t>
  </si>
  <si>
    <t>GRADSKO VIJEĆE, GRADONAČELNIK</t>
  </si>
  <si>
    <t>JEDINSTVENI UPRAVNI ODJEL GRADA OROSLAVJA</t>
  </si>
  <si>
    <t>Administrativno, tehničko i stručno osoblje</t>
  </si>
  <si>
    <t>Rad Vlastitog pogona</t>
  </si>
  <si>
    <t>Održavanje kombi vozila</t>
  </si>
  <si>
    <t>Rad poljoprivrednog redara</t>
  </si>
  <si>
    <t>Javni radovi -HZ za zapošljavanje</t>
  </si>
  <si>
    <t>Stručno osposobljavanje - rad bez zasnivanja radnog odnosa</t>
  </si>
  <si>
    <t>UPRAVLJANJE IMOVINOM</t>
  </si>
  <si>
    <t>Održavanje DD Gornje Oroslavje</t>
  </si>
  <si>
    <t>Održavnje DD Andraševec</t>
  </si>
  <si>
    <t>Održavnje DD Mokrice</t>
  </si>
  <si>
    <t>Održavanje DD Slatina</t>
  </si>
  <si>
    <t>Troškovi javne rasvjete</t>
  </si>
  <si>
    <t>Nabava opreme za DD i ostale zgrade</t>
  </si>
  <si>
    <t>Izgradnja i dodatna ulaganja - DD Gornje Oroslavje</t>
  </si>
  <si>
    <t>Izgradnja i dodatna ulaganja DD Andraševec</t>
  </si>
  <si>
    <t>Izgradnja i dodatna ulaganja - DD Mokrice</t>
  </si>
  <si>
    <t>Izgradnja i dodatna ulaganja - DD Slatina</t>
  </si>
  <si>
    <t>Izgradnja i dodatna ulaganja na ostalim zgradama</t>
  </si>
  <si>
    <t>Djelovanje kroz udruge</t>
  </si>
  <si>
    <t>Sufinanciranje projekta - Policija u zajednici</t>
  </si>
  <si>
    <t>JAČANJE GOSPODARSTVA</t>
  </si>
  <si>
    <t>Redovna djelatnost Turističke zajednice</t>
  </si>
  <si>
    <t>Održavanjej širokopojasne  infrastrukture pristupu internetu</t>
  </si>
  <si>
    <t>Prostorno planiranje</t>
  </si>
  <si>
    <t>Subvencioniranje kamata za odobrene kredite malim i srednjim poduzetnicima</t>
  </si>
  <si>
    <t>Subvencije trgovačkim društvima, obrtnicima za rekonstrukciju, dogradnju</t>
  </si>
  <si>
    <t>Poticanje poljoprivrede - subvencioniranje</t>
  </si>
  <si>
    <t>Potpore poljoprivredi kroz rad udruga</t>
  </si>
  <si>
    <t>ZAŠTITA OKOLIŠA</t>
  </si>
  <si>
    <t>Odvoz krupnog i glomaznog otpada</t>
  </si>
  <si>
    <t>Higijeničarska služba</t>
  </si>
  <si>
    <t>Sanacija nelegalnih odlagališta smeća</t>
  </si>
  <si>
    <t>Strojno orezivanje raslinja uz prometnice i siječa suhih stabala</t>
  </si>
  <si>
    <t>Uređenje reciklažnog dvorišta</t>
  </si>
  <si>
    <t>Nabava spremnika za odvojeno prikupljanje otpada</t>
  </si>
  <si>
    <t>Održavnje i uređivanje zelenih površina</t>
  </si>
  <si>
    <t>Održavanje okoliša društvenih domova</t>
  </si>
  <si>
    <t>Održavanje dječjih igrališta</t>
  </si>
  <si>
    <t>Sanacija šteta od elementarne nepogode</t>
  </si>
  <si>
    <t>IZGRADNJA OBJEKATA I UREĐAJA KOMUNALNE INFRASTRUKTURE</t>
  </si>
  <si>
    <t>Otplata glavnice primljenih zajmova za ceste</t>
  </si>
  <si>
    <t>Izgradnja cesta, nogostupa, parkirališta</t>
  </si>
  <si>
    <t>Uređenje dječjih igrališta</t>
  </si>
  <si>
    <t>Uređenje groblja</t>
  </si>
  <si>
    <t>Izgradnja radne zone - komunalna infrastruktura</t>
  </si>
  <si>
    <t>Izgradnja komunalne infrastrukture novih stambenih zgrada</t>
  </si>
  <si>
    <t>Izgradnja objekata i uređaja  vodoopskrbe</t>
  </si>
  <si>
    <t>Izgradnja javne rasvjete</t>
  </si>
  <si>
    <t>Rekonstrukcija javne rasvjete</t>
  </si>
  <si>
    <t>Postava autobusnih stajališta</t>
  </si>
  <si>
    <t>Nabava opreme za održavanje parkova i drugih zelenih površina</t>
  </si>
  <si>
    <t>Uređenje gradske tržnice</t>
  </si>
  <si>
    <t>ORGANIZACIJA REKREACIJE I ŠPORTSKIH AKTIVNOSTI</t>
  </si>
  <si>
    <t>Osnovna djelatnost športskih udruga</t>
  </si>
  <si>
    <t>Sportske nagrade</t>
  </si>
  <si>
    <t>JAVNE POTREBE U KULTURI</t>
  </si>
  <si>
    <t>Manifestacije u kulturi</t>
  </si>
  <si>
    <t>Djelatnost udruga u kulturi</t>
  </si>
  <si>
    <t>Održavanje kino dvorane</t>
  </si>
  <si>
    <t>Osnovna djelatnost vjerske zajednice</t>
  </si>
  <si>
    <t>Uređenje Doma kulture</t>
  </si>
  <si>
    <t>Uređenje parkova - povijesni spomenici</t>
  </si>
  <si>
    <t>Kulturne manifestacija - oprema</t>
  </si>
  <si>
    <t>Lokalni program mladih</t>
  </si>
  <si>
    <t>PREDŠKOLSKI ODGOJ</t>
  </si>
  <si>
    <t>OSNOVNO I SREDNJOŠKOLSKO OBRAZOVANJE</t>
  </si>
  <si>
    <t>Pomoći Osnovnoj školi Oroslavje</t>
  </si>
  <si>
    <t>Pomoći Srednjoj školi Oroslavje</t>
  </si>
  <si>
    <t>Stipendije učenika</t>
  </si>
  <si>
    <t>JAVNE POTREBE IZNAD STANDARDA U ŠKOLSTVU</t>
  </si>
  <si>
    <t>Sufinanciranje javnog prijevoza učenika i studenata</t>
  </si>
  <si>
    <t>Sufinaniranje prehrane učenika Osnovne škole</t>
  </si>
  <si>
    <t>Potpore za novorođeno dijete</t>
  </si>
  <si>
    <t>DODATNE USLUGE U ZDRAVSTVU I PREVENTIVA</t>
  </si>
  <si>
    <t>Rješavanje govorno-jezičnih poteškoća djece</t>
  </si>
  <si>
    <t>SOCIJALNA SKRB</t>
  </si>
  <si>
    <t>Pokrivanje troškova stanovanja</t>
  </si>
  <si>
    <t>Pomoći obiteljima u novcu</t>
  </si>
  <si>
    <t>Pomoć u naravi - socijalni paketi</t>
  </si>
  <si>
    <t>Stipendije i školarine prema socijalnom kriteriju</t>
  </si>
  <si>
    <t>Sufinaniranje troškova prijevoza djece s teškoćama u razvoju</t>
  </si>
  <si>
    <t>HUMANITARNA SKRB KROZ UDRUGE GRAĐANA</t>
  </si>
  <si>
    <t>Humanitarna djelatnost Crvenog križa</t>
  </si>
  <si>
    <t>Humanitarna djelatnost ostalih udruga</t>
  </si>
  <si>
    <t>VISOKOŠKOLSKO OBRAZOVANJE</t>
  </si>
  <si>
    <t>Stipendije studentima</t>
  </si>
  <si>
    <t>DJEČJI VRTIĆ "CVRKUTIĆ" OROSLAVJE</t>
  </si>
  <si>
    <t>Odgojno i  administrativno tehničko osoblje</t>
  </si>
  <si>
    <t>GRADSKA KNJIŽNICA OROSLAVJE</t>
  </si>
  <si>
    <t>Administrativno, stručno osoblje</t>
  </si>
  <si>
    <t>OTVORENO UČILIŠTE OROSLAVJE</t>
  </si>
  <si>
    <t>županije i stupa na snagu dan nakon objave.</t>
  </si>
  <si>
    <t>C. RASPOLOŽIVA SREDSTVA IZ PRETHODNIH GODINA-POKRIVENI MANJAK                                              - U PRORAČUNU PROMATRANE GODINE</t>
  </si>
  <si>
    <t>mijenjaju se u dijelu koji se odnosi na 2018. godinu, kako slijedi:</t>
  </si>
  <si>
    <t xml:space="preserve">III     PLAN RAZVOJNIH PROGRAMA  </t>
  </si>
  <si>
    <t>PRIKAZ  PROGRAMA KROZ STRATEŠKE ODREDNICE IZ STRATEGIJE RAZVOJA GRADA OROSLAVJA</t>
  </si>
  <si>
    <t>NAZIV PRIORITETA</t>
  </si>
  <si>
    <t>Program  Projekt Aktivnost/ RAZDJEL-GLAVA</t>
  </si>
  <si>
    <t>Pokazatelj rezultata</t>
  </si>
  <si>
    <t>NAZIV PROGRAMA/Projekta/Aktivnosti</t>
  </si>
  <si>
    <t>Indeks</t>
  </si>
  <si>
    <t>UKUPNO:</t>
  </si>
  <si>
    <t>CILJ 1.  GOSPODARSKI RAZVOJ TEMELJEN NA VISOKO RAZVIJENOM I KONKURENTNOM PODUZETNIŠTVU</t>
  </si>
  <si>
    <t>Program  1004</t>
  </si>
  <si>
    <t>RAZDJEL 002            GLAVA  00201</t>
  </si>
  <si>
    <t>Aktivnost  A100001</t>
  </si>
  <si>
    <t>broj turističkih dolazaka</t>
  </si>
  <si>
    <r>
      <rPr>
        <b/>
        <sz val="8"/>
        <color indexed="8"/>
        <rFont val="Calibri"/>
        <family val="2"/>
        <charset val="238"/>
      </rPr>
      <t>Prioritet 1.2.</t>
    </r>
    <r>
      <rPr>
        <sz val="7"/>
        <color indexed="8"/>
        <rFont val="Calibri"/>
        <family val="2"/>
        <charset val="238"/>
      </rPr>
      <t xml:space="preserve"> Profitabilno razvijeno poduzetništvo i obrtništvo</t>
    </r>
  </si>
  <si>
    <t>Aktivnost A100002</t>
  </si>
  <si>
    <t>broj novoonovanih obrta, poduzeća</t>
  </si>
  <si>
    <t xml:space="preserve"> Rad poduzetničkog inkubatora</t>
  </si>
  <si>
    <t>Aktivnost A100003</t>
  </si>
  <si>
    <t>broj korisnika besplatnog interneta</t>
  </si>
  <si>
    <t>Tekući projekt  T100001</t>
  </si>
  <si>
    <t>broj odobreni subvencija</t>
  </si>
  <si>
    <t>Tekući projekt  T100002</t>
  </si>
  <si>
    <t>broj novih poduzetničkih projekata, broj novozaposlenih</t>
  </si>
  <si>
    <t>3/10</t>
  </si>
  <si>
    <t>Kapitalni projekt  K100001</t>
  </si>
  <si>
    <t>Postotak područja grada pokrivenog prostorno-planskom dokumentacijom</t>
  </si>
  <si>
    <t>Kapitalni projekt  K100002</t>
  </si>
  <si>
    <t>Tekući projekt  T100003</t>
  </si>
  <si>
    <t>broj grla stoke na području grada</t>
  </si>
  <si>
    <t>Tekući projekt  T100005</t>
  </si>
  <si>
    <t>briga o životinjama-očuvanje  autotonih vrsta/broj udruga</t>
  </si>
  <si>
    <t>CILJ 2.  PROSTOR UGODNOG ŽIVLJENJA ZA CJELOKUPNO STANOVNIŠTVO</t>
  </si>
  <si>
    <r>
      <rPr>
        <b/>
        <sz val="8"/>
        <color indexed="8"/>
        <rFont val="Calibri"/>
        <family val="2"/>
        <charset val="238"/>
      </rPr>
      <t>Prioritet 2.1.</t>
    </r>
    <r>
      <rPr>
        <sz val="8"/>
        <color indexed="8"/>
        <rFont val="Calibri"/>
        <family val="2"/>
        <charset val="238"/>
      </rPr>
      <t xml:space="preserve"> Očuvanje vrijednosti prirodnih dobara i zaštita okoliša</t>
    </r>
  </si>
  <si>
    <t>Program  1005</t>
  </si>
  <si>
    <t>broj prostornih metara odveženog otpada</t>
  </si>
  <si>
    <t>260 m3</t>
  </si>
  <si>
    <t>Aktivnost  A100002</t>
  </si>
  <si>
    <t>broj čipiranih pasa</t>
  </si>
  <si>
    <t>Aktivnost  A100003</t>
  </si>
  <si>
    <t>broj cijepljenih kućnih ljubimaca</t>
  </si>
  <si>
    <t>Aktivnost  A100004</t>
  </si>
  <si>
    <t>broj divljih deponija</t>
  </si>
  <si>
    <t>Aktivnost  A100005</t>
  </si>
  <si>
    <t>brzina intervencija</t>
  </si>
  <si>
    <t>48 sati</t>
  </si>
  <si>
    <t>Čišćenje snijega i posipavanje cesta, nogostupa zbog poleedice</t>
  </si>
  <si>
    <t>Aktivnost  A100006</t>
  </si>
  <si>
    <t>kilometri dionica nerazvrstanih cesta</t>
  </si>
  <si>
    <t>Broj korisnika</t>
  </si>
  <si>
    <t>Kapitalni projekt  K100003</t>
  </si>
  <si>
    <t>Program  1003</t>
  </si>
  <si>
    <t>Visina šteta uzrokovana požarom/broj intervencija</t>
  </si>
  <si>
    <t>160/500</t>
  </si>
  <si>
    <t>155/480</t>
  </si>
  <si>
    <t>Osnovna djelatnost službi za zaštitu od požara</t>
  </si>
  <si>
    <t>Površina grada ugrožena poplavom</t>
  </si>
  <si>
    <t>Organizacija s sustav zaštite i spašavanja</t>
  </si>
  <si>
    <t>broj intervencija službi</t>
  </si>
  <si>
    <t>Djelovanje DVD-ova na području grada</t>
  </si>
  <si>
    <t xml:space="preserve">postotak djece </t>
  </si>
  <si>
    <t>Promet prometne kulture za najmlađe</t>
  </si>
  <si>
    <r>
      <rPr>
        <b/>
        <sz val="8"/>
        <color indexed="8"/>
        <rFont val="Calibri"/>
        <family val="2"/>
        <charset val="238"/>
      </rPr>
      <t>Prioritet 2.2.</t>
    </r>
    <r>
      <rPr>
        <sz val="8"/>
        <color indexed="8"/>
        <rFont val="Calibri"/>
        <family val="2"/>
        <charset val="238"/>
      </rPr>
      <t xml:space="preserve"> Promocija i zaštita kulturne baštine</t>
    </r>
  </si>
  <si>
    <t>Program  1009</t>
  </si>
  <si>
    <t>broj manifestacija/posjećenost ljudi</t>
  </si>
  <si>
    <t>5/5000</t>
  </si>
  <si>
    <t>broj nastupa tokom godine</t>
  </si>
  <si>
    <t>10</t>
  </si>
  <si>
    <t>15</t>
  </si>
  <si>
    <t>20</t>
  </si>
  <si>
    <t>broj dana korišenja godišnje</t>
  </si>
  <si>
    <t>postotak gradske populacije koja pripada toj vjeri</t>
  </si>
  <si>
    <t>85</t>
  </si>
  <si>
    <t>broj korisnika programa</t>
  </si>
  <si>
    <t>300</t>
  </si>
  <si>
    <t>Broj dana korištenja u godini</t>
  </si>
  <si>
    <t>% uređenost parka ,veličina parka</t>
  </si>
  <si>
    <t>50</t>
  </si>
  <si>
    <t>Program  1001</t>
  </si>
  <si>
    <t>RAZDJEL 003            GLAVA  00301</t>
  </si>
  <si>
    <t>broj naslova u knjižnici</t>
  </si>
  <si>
    <t>Redovna djelatnost iz izvora knjižnice</t>
  </si>
  <si>
    <t>broj manifestacija</t>
  </si>
  <si>
    <r>
      <rPr>
        <b/>
        <sz val="8"/>
        <color indexed="8"/>
        <rFont val="Calibri"/>
        <family val="2"/>
        <charset val="238"/>
      </rPr>
      <t>Prioritet 2.3</t>
    </r>
    <r>
      <rPr>
        <sz val="8"/>
        <color indexed="8"/>
        <rFont val="Calibri"/>
        <family val="2"/>
        <charset val="238"/>
      </rPr>
      <t>. Obrazovne kompentencije stanovništva u skladu s tržištem rada</t>
    </r>
  </si>
  <si>
    <t>Program  1010</t>
  </si>
  <si>
    <t>broj djece smještenih u vrtiće ostalih vrtića</t>
  </si>
  <si>
    <t>Sufinanciranje smještaja djece u dječjim jaslicama (ostalih vrtića)</t>
  </si>
  <si>
    <t>Sufinanciranje smještaja djece u privatnim vrtićima</t>
  </si>
  <si>
    <t>Program  1011</t>
  </si>
  <si>
    <t>nabava opreme za potrebe škole/broj učenika</t>
  </si>
  <si>
    <t xml:space="preserve">broj korisnika    </t>
  </si>
  <si>
    <t>Program  1012</t>
  </si>
  <si>
    <t>broj korisnika/pokriće troškova u postotku</t>
  </si>
  <si>
    <t>188/25</t>
  </si>
  <si>
    <t>broj korisnika</t>
  </si>
  <si>
    <t>Sufinaciranje troškova asistentice</t>
  </si>
  <si>
    <t>Program produženog boravka u OŠ</t>
  </si>
  <si>
    <t>broj učenika/iznos po učeniku</t>
  </si>
  <si>
    <t>260/300 210/400</t>
  </si>
  <si>
    <t>Nabava knjiga za učenika Osnovne škole</t>
  </si>
  <si>
    <t>Sufinanciranje po programa Škola u prirodi za učenike Osnovne škole</t>
  </si>
  <si>
    <t>Program  1017</t>
  </si>
  <si>
    <t>broj polaznika po odgajatelju</t>
  </si>
  <si>
    <t>11/1</t>
  </si>
  <si>
    <t>Redovna djelatnost Djećjeg vrtića iz izvora DV</t>
  </si>
  <si>
    <t>Program  1002</t>
  </si>
  <si>
    <t>IZGRADNJA DJEČJEG VRTIĆA</t>
  </si>
  <si>
    <t xml:space="preserve">Povećanje broja djece </t>
  </si>
  <si>
    <t>Izgradnja Dječjeg vrtića</t>
  </si>
  <si>
    <t>Program  1008</t>
  </si>
  <si>
    <t>broj aktivnih članova klubova</t>
  </si>
  <si>
    <t>broj sportskih ostvarenja</t>
  </si>
  <si>
    <r>
      <rPr>
        <b/>
        <sz val="9"/>
        <color indexed="8"/>
        <rFont val="Calibri"/>
        <family val="2"/>
        <charset val="238"/>
      </rPr>
      <t>Prioritet 2.4.</t>
    </r>
    <r>
      <rPr>
        <sz val="9"/>
        <color indexed="8"/>
        <rFont val="Calibri"/>
        <family val="2"/>
        <charset val="238"/>
      </rPr>
      <t xml:space="preserve"> Socijalna kohezija, društvena solidarnost i odgovornost</t>
    </r>
  </si>
  <si>
    <t>Program  1014</t>
  </si>
  <si>
    <t>broj oboljelih domačih životinja</t>
  </si>
  <si>
    <t>Preventivna deratizacija javnih površina i st.zgrada</t>
  </si>
  <si>
    <t>Program  1013</t>
  </si>
  <si>
    <t>povećanje broja novorođenih</t>
  </si>
  <si>
    <t>Program  1015</t>
  </si>
  <si>
    <t>Ostale naknade (ljetovanje djece, školske knjige i dr)</t>
  </si>
  <si>
    <t>Pružanje socijalne zaštite žrtvama o elementarne nepogode</t>
  </si>
  <si>
    <t>Aktivnost  A100007</t>
  </si>
  <si>
    <t>Aktivnost  A100008</t>
  </si>
  <si>
    <t>Program  1016</t>
  </si>
  <si>
    <t>broj korisnika/broj pruženih usluga korisnicima</t>
  </si>
  <si>
    <t>broj organiziranih skupova kroz godinu</t>
  </si>
  <si>
    <t>Promicanje vrijednosti Domovinskog rata</t>
  </si>
  <si>
    <t>broj organiziranih skupova kroz godinu, broj izleta</t>
  </si>
  <si>
    <t>100/5</t>
  </si>
  <si>
    <t>Hiumanitarna pomoć umirovljenicima</t>
  </si>
  <si>
    <t>broj udruga</t>
  </si>
  <si>
    <r>
      <rPr>
        <b/>
        <sz val="9"/>
        <color indexed="8"/>
        <rFont val="Calibri"/>
        <family val="2"/>
        <charset val="238"/>
      </rPr>
      <t>Prioritet 2.5. Jačanje efikasnosti i učinkovitosti javne uprave</t>
    </r>
  </si>
  <si>
    <t>RAZDJEL 001           GLAVA  00101</t>
  </si>
  <si>
    <t>učestalost promjena lokalnih  propisa vezanih uz gospodarsku djelatnost</t>
  </si>
  <si>
    <t>1 u 2g.</t>
  </si>
  <si>
    <t>1 u 5 g.</t>
  </si>
  <si>
    <t>Predstavnička i izvršna tijela</t>
  </si>
  <si>
    <t>postotak naknade porezne uprave</t>
  </si>
  <si>
    <t>Naknada poreznoj upravi</t>
  </si>
  <si>
    <t>broj projekata</t>
  </si>
  <si>
    <t>EU FONDOVI</t>
  </si>
  <si>
    <t>broj aktivnih sudionika u procesu donošenja gradskih akata</t>
  </si>
  <si>
    <t>Osnovna funkcija stranaka-broj</t>
  </si>
  <si>
    <t>Partnerstva i članstva Grada Oroslavja</t>
  </si>
  <si>
    <t>broj predmeta u rješevanju/vrijeme</t>
  </si>
  <si>
    <t>500/40 dana</t>
  </si>
  <si>
    <t>510/35 dana</t>
  </si>
  <si>
    <t>kvadratura gradskih površina za uređenje</t>
  </si>
  <si>
    <t>10 ha</t>
  </si>
  <si>
    <t>starost kombija</t>
  </si>
  <si>
    <t>Postotak uvođenje novih programa (automatizam)</t>
  </si>
  <si>
    <t>Informatizacija uprave</t>
  </si>
  <si>
    <t>smanjenje glavnice kredita</t>
  </si>
  <si>
    <t>kategorija energetske učinkovitosti/broj prostora</t>
  </si>
  <si>
    <t>B/1</t>
  </si>
  <si>
    <t>B/2</t>
  </si>
  <si>
    <t>kategorija energetske učinkovitosti</t>
  </si>
  <si>
    <t xml:space="preserve">Održavnje ostalih zgrada </t>
  </si>
  <si>
    <t>adekvatni prostori za rad</t>
  </si>
  <si>
    <t>Gradska vijećnica - novi prostor-održavanje</t>
  </si>
  <si>
    <t>broj ukopa kroz godinu</t>
  </si>
  <si>
    <t>Redovni rad mrtvačnice i groblja</t>
  </si>
  <si>
    <t>poboljšanje uvjeta rada</t>
  </si>
  <si>
    <t>Broj manifestacija, priredbi održanih u prostoru</t>
  </si>
  <si>
    <t>Kapitalni projekt  K100004</t>
  </si>
  <si>
    <t>Kapitalni projekt  K100005</t>
  </si>
  <si>
    <t>korištenje prostora doma-zakup</t>
  </si>
  <si>
    <t>Kapitalni projekt  K100006</t>
  </si>
  <si>
    <t xml:space="preserve">broj članova udruga </t>
  </si>
  <si>
    <t>Kapitalni projekt  K100007</t>
  </si>
  <si>
    <t>postotak iskoristivosti prostora</t>
  </si>
  <si>
    <t>Kapitalno uređenje Mrtvačnica</t>
  </si>
  <si>
    <t>Kapitalni projekt  K100008</t>
  </si>
  <si>
    <t>CILJ 3.  MODERNI RAZVOJ I UNAPREĐENJE PROMETNE I KOMUNALNE INFRASTRUKTURE</t>
  </si>
  <si>
    <t>Prioritet 3.1.  Moderna i adekvatno uređena komunalna infrastruktura Prioritet 3.2. Suvremen i siguran prometni sustav</t>
  </si>
  <si>
    <t>Program  1006</t>
  </si>
  <si>
    <t>broj zaprimljenih prijava oštečenja/broj intervencija</t>
  </si>
  <si>
    <t>Održavanje cesta i drugih javnih površina</t>
  </si>
  <si>
    <t>kvadratura  uređenih zelenih površina i groblja</t>
  </si>
  <si>
    <t>kvadratura  uređenih zelenih površina oko domova</t>
  </si>
  <si>
    <t>broj rasvjetnih mjesta /vijek trajanja</t>
  </si>
  <si>
    <t>Program  1007</t>
  </si>
  <si>
    <t>smanjenje glavnice</t>
  </si>
  <si>
    <t>Otplata kredita za traktor</t>
  </si>
  <si>
    <t>površina novo izgrađenih cesta, nogostupa</t>
  </si>
  <si>
    <t>2 km</t>
  </si>
  <si>
    <t>dužni metri novog asfalta</t>
  </si>
  <si>
    <t>2km</t>
  </si>
  <si>
    <t>broj djece korisnika</t>
  </si>
  <si>
    <t>postotak  uređenosti</t>
  </si>
  <si>
    <t>Postotak uređenosti komunalne infrastrukture</t>
  </si>
  <si>
    <t>površina uređenosti, broj korisnika</t>
  </si>
  <si>
    <t>pokrivenost grada vodoopskrbom, broj priključaka</t>
  </si>
  <si>
    <t>Kapitalni projekt  K100009</t>
  </si>
  <si>
    <t>broj novih rasvjetnih mjesta, pokrivenost naseljenih dijelova grada JR</t>
  </si>
  <si>
    <t>Kapitalni projekt  K100010</t>
  </si>
  <si>
    <t>broj rasvjetnih mjesta</t>
  </si>
  <si>
    <t>Kapitalni projekt  K100011</t>
  </si>
  <si>
    <t>Pokrivenost grada autob.stajalištima</t>
  </si>
  <si>
    <t>Kapitalni projekt  K100012</t>
  </si>
  <si>
    <t>Predviđeni vijek trajanja  strojeva</t>
  </si>
  <si>
    <t>Kapitalni projekt  K100016</t>
  </si>
  <si>
    <t>Članak 5.</t>
  </si>
  <si>
    <t>Predsjednik gradskog vijeća</t>
  </si>
  <si>
    <r>
      <rPr>
        <b/>
        <sz val="7"/>
        <color indexed="8"/>
        <rFont val="Calibri"/>
        <family val="2"/>
        <charset val="238"/>
      </rPr>
      <t>Prioritet 1.3</t>
    </r>
    <r>
      <rPr>
        <sz val="7"/>
        <color indexed="8"/>
        <rFont val="Calibri"/>
        <family val="2"/>
        <charset val="238"/>
      </rPr>
      <t xml:space="preserve"> Ekološki i ekonomski održiva poljoprivredna proizvodnja i</t>
    </r>
    <r>
      <rPr>
        <sz val="6"/>
        <color indexed="8"/>
        <rFont val="Calibri"/>
        <family val="2"/>
        <charset val="238"/>
      </rPr>
      <t xml:space="preserve"> uravnotežen ruralni razvoj</t>
    </r>
  </si>
  <si>
    <t xml:space="preserve">a primici i izdaci po razredima,  skupinama i podskupinama utvrđuju se  u Računu zaduživanja/financiranja, </t>
  </si>
  <si>
    <t xml:space="preserve">U Članku 2. Proračuna prihodi i rashodi po razredima, skupinama i podskupinama utvrđuju se u Računu prihoda  i rashoda, </t>
  </si>
  <si>
    <t xml:space="preserve">PRVE IZMJENE I DOPUNE PRORAČUNA GRADA OROSLAVJA </t>
  </si>
  <si>
    <t>C. Računu zaduživanja/financiranja, kako slijedi:</t>
  </si>
  <si>
    <t>Funkcijska klasifikacija, Izvor financiranja,  konto</t>
  </si>
  <si>
    <t>382</t>
  </si>
  <si>
    <t>Kapitalne donacije</t>
  </si>
  <si>
    <t>0,0%</t>
  </si>
  <si>
    <t>RAZDJEL 003            GLAVA  00302</t>
  </si>
  <si>
    <t>RAZDJEL 003            GLAVA  00303</t>
  </si>
  <si>
    <t>-44.4%</t>
  </si>
  <si>
    <t>ORGANIZIRANJE I PROVOĐENJE ZAŠTITE I SPAŠAV.</t>
  </si>
  <si>
    <t>POTICANJE MJERE DEMOGRAFSKE OBRADE</t>
  </si>
  <si>
    <t xml:space="preserve">RAZVOJ CIVILNOG DR.POLITIČKE STRANKE TE JAČANJE PARTNERSVA </t>
  </si>
  <si>
    <t>ODRŽAVANJE PROMETNE INFRASTRUKTURE</t>
  </si>
  <si>
    <t>ZA 2019. GODINU I PROJEKCIJA ZA 2020. I 2021. GODINU</t>
  </si>
  <si>
    <t>U Proračunu Grada Oroslavja za 2019. godinu i projekcijama za 2020. i 2021. godinu članak 1. mijenja se u dijelu koji se</t>
  </si>
  <si>
    <t xml:space="preserve">odnosi na 2019. godinu,  u A. Računu prihoda i rashoda, B. Raspoloživih  sredstava iz prethodnih godina i </t>
  </si>
  <si>
    <t>Članak 3. Proračuna mijenja se u dijelu koji se odnosi na 2019. godinu, kako slijedi:</t>
  </si>
  <si>
    <t>Članak 4. Proračuna mijenja se u dijelu koji se odnosi na 2019. godinu, kako slijedi:</t>
  </si>
  <si>
    <t>U Planu razvojnih programa za razdoblje 2019-2021. godine sadržani su ciljevi i prioriteti razvoja Grada Oroslavja povezani s programskom i organizacijskom klasifikacijom Proračuna, kako slijedi:</t>
  </si>
  <si>
    <t>-3.7%</t>
  </si>
  <si>
    <t>-96.3%</t>
  </si>
  <si>
    <t>-69.6%</t>
  </si>
  <si>
    <t>-13.8%</t>
  </si>
  <si>
    <t>-18.1%</t>
  </si>
  <si>
    <t>638</t>
  </si>
  <si>
    <t>Pomoći iz državnog proračuna temeljem prijenosa EU sredstava</t>
  </si>
  <si>
    <t>-99.0%</t>
  </si>
  <si>
    <t>-0.1%</t>
  </si>
  <si>
    <t>-13.6%</t>
  </si>
  <si>
    <t>-15.7%</t>
  </si>
  <si>
    <t>-13.3%</t>
  </si>
  <si>
    <t>-16.4%</t>
  </si>
  <si>
    <t>164.0%</t>
  </si>
  <si>
    <t>-70.7%</t>
  </si>
  <si>
    <t>-78.5%</t>
  </si>
  <si>
    <t>-1.1%</t>
  </si>
  <si>
    <t>-11.8%</t>
  </si>
  <si>
    <t>-12.8%</t>
  </si>
  <si>
    <t>11.0%</t>
  </si>
  <si>
    <t>3.0%</t>
  </si>
  <si>
    <t>0.7%</t>
  </si>
  <si>
    <t>6.2%</t>
  </si>
  <si>
    <t>3.6%</t>
  </si>
  <si>
    <t>6.8%</t>
  </si>
  <si>
    <t>-15.4%</t>
  </si>
  <si>
    <t>-66.7%</t>
  </si>
  <si>
    <t>2.9%</t>
  </si>
  <si>
    <t>-43.6%</t>
  </si>
  <si>
    <t>-90.2%</t>
  </si>
  <si>
    <t>-22.8%</t>
  </si>
  <si>
    <t>20.9%</t>
  </si>
  <si>
    <t>11.3%</t>
  </si>
  <si>
    <t>14.4%</t>
  </si>
  <si>
    <t>-80.0%</t>
  </si>
  <si>
    <t>-80.7%</t>
  </si>
  <si>
    <t>-82.0%</t>
  </si>
  <si>
    <t>-21.0%</t>
  </si>
  <si>
    <t>-57.2%</t>
  </si>
  <si>
    <t>-31.0%</t>
  </si>
  <si>
    <t>12.5%</t>
  </si>
  <si>
    <t>-79.2%</t>
  </si>
  <si>
    <t>-79.1%</t>
  </si>
  <si>
    <t>Razdjel 001 GRADSKO VIJEĆE, GRADONAČELNIK</t>
  </si>
  <si>
    <t>Glava 00101 GRADSKO VIJEĆE, GRADONAČELNIK</t>
  </si>
  <si>
    <t>Program 1001 DONOŠENJE AKATA I MJERA IZ DJELOKRUGA PRED.I IZVR. TIJELA</t>
  </si>
  <si>
    <t>Aktivnost A100001 Redovan rad Gradonačelnika i Gradskog vijeća</t>
  </si>
  <si>
    <t>Funkcijska klasifikacija  0111 Izvršna  i zakonodavna tijela</t>
  </si>
  <si>
    <t>Izvor  1.1. Opći prihodi i primici</t>
  </si>
  <si>
    <t>Aktivnost A100002 Naknada Poreznoj upravi</t>
  </si>
  <si>
    <t>Funkcijska klasifikacija  0112 Financijski i fiskalni poslovi</t>
  </si>
  <si>
    <t>Tekući projekt T100001 Troškovi izbora</t>
  </si>
  <si>
    <t>Tekući projekt T100002 EU PROJEKTI</t>
  </si>
  <si>
    <t>Funkcijska klasifikacija  0160 Opće javne usluge koje nisu drugdje svrstane</t>
  </si>
  <si>
    <t>Program 1002 RAZVOJ CIVILNOG DRUŠTVA - POLITIČKE STRANKE TE JAČANJE PARTNERSTVA I SURADNJE</t>
  </si>
  <si>
    <t>Aktivnost A100001 Rad političkih stranaka</t>
  </si>
  <si>
    <t>Aktivnost A100002 Partnerstva i članstva Grada Oroslavje</t>
  </si>
  <si>
    <t>Razdjel 002 JEDINSTVENI UPRAVNI ODJEL GRADA OROSLAVJA</t>
  </si>
  <si>
    <t>Glava 00201 JEDINSTVENI UPRAVNI ODJEL</t>
  </si>
  <si>
    <t>Program 1001 PRIPREMA I DONOŠENJE AKATA IZ DJELOKRUGA TIJELA</t>
  </si>
  <si>
    <t>Aktivnost A100001 Administrativno, tehničko i stručno osoblje</t>
  </si>
  <si>
    <t>Aktivnost A100002 Rad Vlastitog pogona</t>
  </si>
  <si>
    <t>Izvor  4.1. Prihodi za posebne namjene</t>
  </si>
  <si>
    <t>Aktivnost A100003 Održavanje kombi vozila</t>
  </si>
  <si>
    <t>Aktivnost A100004 Rad poljoprivrednog redara</t>
  </si>
  <si>
    <t>Aktivnost A100005 Otplata glavnice primljenih zajmova za gospodarsko vozilo</t>
  </si>
  <si>
    <t>Funkcijska klasifikacija  0133 Ostale opće usluge</t>
  </si>
  <si>
    <t>Kapitalni projekt K100001 Nabava dugotrajne imovine JUO</t>
  </si>
  <si>
    <t>Kapitalni projekt K100003 Nabava gospodarskog vozila</t>
  </si>
  <si>
    <t>Izvor  7.4. Naknade s naslova osiguranja</t>
  </si>
  <si>
    <t>Izvor  8.1.1 Namjenski prihodi od zaduživanja  - leasing</t>
  </si>
  <si>
    <t>Tekući projekt T100001 Javni radovi -HZ za zapošljavanje</t>
  </si>
  <si>
    <t>Izvor  4.3. Prihodi za posebne namjene - Javni radovi</t>
  </si>
  <si>
    <t>Tekući projekt T100002 Stručno osposobljavanje - rad bez zasnivanja radnog odnosa</t>
  </si>
  <si>
    <t>Izvor  4.2. HZ za zapošljavanje-Stručno osposobljavanje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</si>
  <si>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</si>
  <si>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</si>
  <si>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</si>
  <si>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</si>
  <si>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</si>
  <si>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</si>
  <si>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</si>
  <si>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Funkcijska klasifikacija  0640 Ulična rasvjeta</t>
  </si>
  <si>
    <t>Aktivnost A100007 Gradska vijećnica - novi prostor</t>
  </si>
  <si>
    <t>Aktivnost A100008 Redovan rad mrtvačnice i groblja</t>
  </si>
  <si>
    <t>Funkcijska klasifikacija  0620 Razvoj zajednice</t>
  </si>
  <si>
    <t>Kapitalni projekt K100001 Nabava opreme za DD i ostale zgrade</t>
  </si>
  <si>
    <t>Kapitalni projekt K100002 Izgradnja i dodatna ulaganja - DD Gornje Oroslavje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</si>
  <si>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</si>
  <si>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</si>
  <si>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</si>
  <si>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Izvor  5.4.5 Kapitalne pomoći - EU sredstva - DD Slatina</t>
  </si>
  <si>
    <t>Kapitalni projekt K100006 Izgradnja i dodatna ulaganja na ostalim zgradama</t>
  </si>
  <si>
    <t>Izvor  6.4. Donacije od trgovačkih društava</t>
  </si>
  <si>
    <t>Izvor  7.2. Prihodi od prodaje stanova u vlasništvu grada</t>
  </si>
  <si>
    <t>Kapitalni projekt K100007 Izgradnja i dodatna ulaganja - Mrtvačnica</t>
  </si>
  <si>
    <t>Kapitalni projekt K100010 Uređenje "Štale" -gospodarski objekat Mokrice</t>
  </si>
  <si>
    <t>Izvor  5.4.3 Kapitalne pomoći - EU sredstva -  "Štala"</t>
  </si>
  <si>
    <t>Program 1003 ORGANIZIRANJE I PROVOĐENJE ZAŠTITE I SPAŠAVANJA</t>
  </si>
  <si>
    <t>Aktivnost A100001 Redovna djelatnost JVP Zabok</t>
  </si>
  <si>
    <t>Funkcijska klasifikacija  0320 Usluge protupožarne zaštite</t>
  </si>
  <si>
    <t>Aktivnost A100002 Civilna zaštita</t>
  </si>
  <si>
    <t>Aktivnost A100003 Djelovanje kroz udruge</t>
  </si>
  <si>
    <t>Funkcijska klasifikacija  0360 Rashodi za javni red i sigurnost koji nisu drugdje svrstani</t>
  </si>
  <si>
    <t>Aktivnost A100004 Djelovanje DVD na području grada Oroslavja</t>
  </si>
  <si>
    <t>Kapitalni projekt K100001 Postava sigurnosnih kamera</t>
  </si>
  <si>
    <t>Funkcijska klasifikacija  0310 Usluge policije</t>
  </si>
  <si>
    <t>Tekući projekt T100001 Sufinanciranje projekta - Policija u zajednici</t>
  </si>
  <si>
    <t>Tekući projekt T100002 Program prometne kulture za najmlađe</t>
  </si>
  <si>
    <t>Program 1004 JAČANJE GOSPODARSTVA</t>
  </si>
  <si>
    <t>Aktivnost A100001 Redovna djelatnost Turističke zajednice</t>
  </si>
  <si>
    <t>Funkcijska klasifikacija  0473 Turizam</t>
  </si>
  <si>
    <t>Izvor  5.1.1 Tekuće pomoći DP - promotivne manifestacije</t>
  </si>
  <si>
    <t>Aktivnost A100002 Rad poduzetničkog inkubatora</t>
  </si>
  <si>
    <t>Funkcijska klasifikacija  0481 Istraživanje i razvoj: Opći ekonomski, trgovački i poslovi vezani uz rad</t>
  </si>
  <si>
    <t>Aktivnost A100003 Usluge održavanja  sinhronog pristupa internetu</t>
  </si>
  <si>
    <t>Funkcijska klasifikacija  0460 Komunikacije</t>
  </si>
  <si>
    <t>Kapitalni projekt K100001 Prostorno planiranje</t>
  </si>
  <si>
    <t>Funkcijska klasifikacija  0474 Višenamjenski razvojni projekti</t>
  </si>
  <si>
    <t>Kapitalni projekt K100002 Izgradnja širokopojasne infrastrukture pristupu interneta</t>
  </si>
  <si>
    <t>Izvor  5.4.6 Kapitalne pomoći- EU sredstva - Bežićni internet</t>
  </si>
  <si>
    <t>Tekući projekt T100001 Subvencioniranje kamata za odobrene kredite malim i srednjim poduzetnicima</t>
  </si>
  <si>
    <t>Funkcijska klasifikacija  0442 Proizvodnja</t>
  </si>
  <si>
    <t>Tekući projekt T100002 Subvencije trgovačkim društvima, obrtnicima za rekonstrukciju, dogradnju</t>
  </si>
  <si>
    <t>Tekući projekt T100003 Poticanje poljoprivrede - subvencioniranje uzgoja stoke</t>
  </si>
  <si>
    <t>Funkcijska klasifikacija  0421 Poljoprivreda</t>
  </si>
  <si>
    <t>Tekući projekt T100005 Potpore poljoprivredi kroz rad udruga</t>
  </si>
  <si>
    <t>Program 1005 ZAŠTITA OKOLIŠA</t>
  </si>
  <si>
    <t>Aktivnost A100001 Odvoz krupnog i glomaznog otpada</t>
  </si>
  <si>
    <t>Funkcijska klasifikacija  0510 Gospodarenje otpadom</t>
  </si>
  <si>
    <t>Aktivnost A100002 Troškovi za zaštitu kućnih ljubimaca</t>
  </si>
  <si>
    <t>Funkcijska klasifikacija  0560 Poslovi i usluge zaštite okoliša koji nisu drugdje svrstani</t>
  </si>
  <si>
    <t>Aktivnost A100003 Higijeničarska služba</t>
  </si>
  <si>
    <t>Aktivnost A100004 Sanacija nelegalnih odlagališta smeća</t>
  </si>
  <si>
    <t>Funkcijska klasifikacija  0530 Smanjenje zagađivanja</t>
  </si>
  <si>
    <t>Izvor  5.2.6 Tekuće pomoći ŽP - sanacija nelegalnih odlagališta otpada</t>
  </si>
  <si>
    <t>Aktivnost A100005 Čišćenje snijega i posipanje cesta i nogostupa zbog poledice</t>
  </si>
  <si>
    <t>Aktivnost A100006 Strojno orezivanje raslinja uz prometnice i siječa suhih stabala</t>
  </si>
  <si>
    <t>Funkcijska klasifikacija  0540 Zaštita bioraznolikosti i krajolika</t>
  </si>
  <si>
    <t>Kapitalni projekt K100001 Nabava opreme za prikupljanje otpada</t>
  </si>
  <si>
    <t>Kapitalni projekt K100002 Uređenje reciklažnog dvorišta</t>
  </si>
  <si>
    <t>Izvor  5.4.4 Kapitalne pomoći - EU sredstva - reciklažno dvorište</t>
  </si>
  <si>
    <t>Kapitalni projekt K100003 Nabava spremnika za odvojeno prikupljanje otpada</t>
  </si>
  <si>
    <t>Tekući projekt T100001 Savjetodavne usluge u području zaštite okoliša i gospodarenja otpadom</t>
  </si>
  <si>
    <t>Program 1006 ODRŽAVANJE OBJEKATA I UREĐAJA KOMUNALNE INFRASTRUKTURE</t>
  </si>
  <si>
    <t>Aktivnost A100001 Održavanje cesta i drugih javnih puteva</t>
  </si>
  <si>
    <t>Funkcijska klasifikacija  0451 Cestovni promet</t>
  </si>
  <si>
    <t>Izvor  8.1.2 Namjenski prihodi od zaduživanja od kreditnih institucija iz</t>
  </si>
  <si>
    <t>Aktivnost A100002 Održavnje i uređivanje zelenih površina</t>
  </si>
  <si>
    <t>Aktivnost A100004 Održavanje okoliša društvenih domova</t>
  </si>
  <si>
    <t>Aktivnost A100005 Održavanje dječjih igrališta</t>
  </si>
  <si>
    <t>Funkcijska klasifikacija  0810 Službe rekreacije i sporta</t>
  </si>
  <si>
    <t>Aktivnost A100006 Najam i održavanje javne rasvjete</t>
  </si>
  <si>
    <t>Tekući projekt T100001 Sanacija šteta od elementarne nepogode</t>
  </si>
  <si>
    <t>Izvor  5.8.3 Pomoći od izvanproračunskih korisnika</t>
  </si>
  <si>
    <t>Program 1007 IZGRADNJA OBJEKATA I UREĐAJA KOMUNALNE INFRASTRUKTURE</t>
  </si>
  <si>
    <t>Aktivnost A100002 Otplata glavnice primljenih zajmova za traktor</t>
  </si>
  <si>
    <t>Kapitalni projekt K100001 Izgradnja cesta, nogostupa, parkirališta</t>
  </si>
  <si>
    <t>Kapitalni projekt K100002 Dodatna ulaganja i asfaltiranje cesta u naseljima i radnoj zoni</t>
  </si>
  <si>
    <t>Izvor  6.1.2 Kapitalne donacije od trg.društava</t>
  </si>
  <si>
    <t>Izvor  6.2. Kapitalne donacije građana - Asfaltiranje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</si>
  <si>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</si>
  <si>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</si>
  <si>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</si>
  <si>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</si>
  <si>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</si>
  <si>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Funkcijska klasifikacija  0630 Opskrba vodom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</si>
  <si>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</si>
  <si>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</si>
  <si>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</si>
  <si>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</si>
  <si>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K100014 Izgradnja biciklističkih staza</t>
  </si>
  <si>
    <t>Izvor  5.4.2 Kapitalne pomoći - EU sredstva - Biciklističke staze</t>
  </si>
  <si>
    <t>Kapitalni projekt K100015 Sufinanciranje izgradnje oroslavsko-stubičke obilaznice</t>
  </si>
  <si>
    <t>Kapitalni projekt K100016 Uređenje gradske tržnice</t>
  </si>
  <si>
    <t>Program 1008 ORGANIZACIJA REKREACIJE I ŠPORTSKIH AKTIVNOSTI</t>
  </si>
  <si>
    <t>Aktivnost A100001 Osnovna djelatnost športskih udruga</t>
  </si>
  <si>
    <t>Kapitalni projekt K100001 Projektna dokumentacija i izgradnja sportskih prostorija Nogometnog kluba</t>
  </si>
  <si>
    <t>Kapitalni projekt K100002 Uređenje prostorija Auto moto kluba</t>
  </si>
  <si>
    <t>Tekući projekt T100001 Sportske nagrade</t>
  </si>
  <si>
    <t>Program 1009 JAVNE POTREBE U KULTURI</t>
  </si>
  <si>
    <t>Aktivnost A100001 Manifestacije u kulturi</t>
  </si>
  <si>
    <t>Funkcijska klasifikacija  0820 Službe kulture</t>
  </si>
  <si>
    <t>Izvor  5.2.2 Tekuće pomoći ŽP - sufinanciranje nabave knjiga</t>
  </si>
  <si>
    <t>Aktivnost A100002 Djelatnost udruga u kulturi</t>
  </si>
  <si>
    <t>Aktivnost A100003 Održavanje kino dvorane</t>
  </si>
  <si>
    <t>Aktivnost A100004 Osnovna djelatnost vjerske zajednice</t>
  </si>
  <si>
    <t>Funkcijska klasifikacija  0840 Religijske i druge službe zajednice</t>
  </si>
  <si>
    <t>Kapitalni projekt K100001 Uređenje Doma kulture</t>
  </si>
  <si>
    <t>Izvor  5.9.1 Kapitalne pomoći - DOM KULTURE - državni proračun</t>
  </si>
  <si>
    <t>Kapitalni projekt K100002 Uređenje parkova - povijesni spomenici</t>
  </si>
  <si>
    <t>Kapitalni projekt K100003 Kulturne manifestacija - oprema</t>
  </si>
  <si>
    <t>Tekući projekt T100001 Lokalni program mladih</t>
  </si>
  <si>
    <t>Program 1010 PREDŠKOLSKI ODGOJ</t>
  </si>
  <si>
    <t>Aktivnost A100001 Smještaj djece u drugim vrtićima</t>
  </si>
  <si>
    <t>Funkcijska klasifikacija  0911 Predškolsko obrazovanje</t>
  </si>
  <si>
    <t>Aktivnost A100002 Pomoć u radu djećjih vrtića - privatni</t>
  </si>
  <si>
    <t>Tekući projekt T100001 Financiranje rada trećeg odgajatelja - osobnog asistenta</t>
  </si>
  <si>
    <t>Program 1011 OSNOVNO I SREDNJOŠKOLSKO OBRAZOVANJE</t>
  </si>
  <si>
    <t>Aktivnost A100001 Pomoći Osnovnoj školi Oroslavje</t>
  </si>
  <si>
    <t>Funkcijska klasifikacija  0912 Osnovno obrazovanje</t>
  </si>
  <si>
    <t>Aktivnost A100002 Pomoći Srednjoj školi Oroslavje</t>
  </si>
  <si>
    <t>Funkcijska klasifikacija  0922 Više srednjoškolsko obrazovanje</t>
  </si>
  <si>
    <t>Aktivnost A100003 Stipendije učenika</t>
  </si>
  <si>
    <t>Kapitalni projekt K100001 Sufinanciranje izgradnje sportske dvorane Osnovne škole</t>
  </si>
  <si>
    <t>Program 1012 JAVNE POTREBE IZNAD STANDARDA U ŠKOLSTVU</t>
  </si>
  <si>
    <t>Aktivnost A100001 Sufinanciranje javnog prijevoza učenika i studenata</t>
  </si>
  <si>
    <t>Funkcijska klasifikacija  0960 Dodatne usluge u obrazovanju</t>
  </si>
  <si>
    <t>Aktivnost A100002 Sufinaniranje prehrane učenika Osnovne škole</t>
  </si>
  <si>
    <t>Aktivnost A100003 Sufinancija troškova asistenata u nastavi</t>
  </si>
  <si>
    <t>Aktivnost A100004 Program produženog boravka u Osnovnoj školi</t>
  </si>
  <si>
    <t>Aktivnost A100005 Nabava knjiga za učenike Osnovne škole</t>
  </si>
  <si>
    <t>Aktivnost A100006 Sufinaciranje po programu Škola u prirodi</t>
  </si>
  <si>
    <t>Program 1013 POTICANJE MJERE DEMOGRAFSKE OBNOVE</t>
  </si>
  <si>
    <t>Aktivnost A100001 Potpore za novorođeno dijete</t>
  </si>
  <si>
    <t>Funkcijska klasifikacija  1040 Obitelj i djeca</t>
  </si>
  <si>
    <t>Program 1014 DODATNE USLUGE U ZDRAVSTVU I PREVENTIVA</t>
  </si>
  <si>
    <t>Aktivnost A100001 Rješavanje govorno-jezičnih poteškoća djece</t>
  </si>
  <si>
    <t>Funkcijska klasifikacija  0734 Usluge centara za njegu i oporavak</t>
  </si>
  <si>
    <t>Aktivnost A100002 Poslovi deratizacija i dezinsenkcije</t>
  </si>
  <si>
    <t>Funkcijska klasifikacija  0740 Službe javnog zdravstva</t>
  </si>
  <si>
    <t>Program 1015 SOCIJALNA SKRB</t>
  </si>
  <si>
    <t>Aktivnost A100001 Pokrivanje troškova stanovanja</t>
  </si>
  <si>
    <t>Funkcijska klasifikacija  1060 Stanovanje</t>
  </si>
  <si>
    <t>Izvor  5.2.3 Tekuće pomoći  ŽP - za drva</t>
  </si>
  <si>
    <t>Izvor  7.1. Prihodi od prodaje stanova</t>
  </si>
  <si>
    <t>Aktivnost A100002 Pomoći obiteljima u novcu</t>
  </si>
  <si>
    <t>Funkcijska klasifikacija  1070 Socijalna pomoć stanovništvu koje nije obuhvaćeno redovnim socijalnim programima</t>
  </si>
  <si>
    <t>Aktivnost A100004 Pomoć u naravi - socijalni paketi</t>
  </si>
  <si>
    <t>Aktivnost A100005 Ostale naknade ( ljetovanje djece, pogrebne usluge  i dr)</t>
  </si>
  <si>
    <t>Aktivnost A100006 Pružanje socijalne zaštite žrtvama od elem.nepogoda</t>
  </si>
  <si>
    <t>Funkcijska klasifikacija  1090 Aktivnosti socijalne zaštite koje nisu drugdje svrstane</t>
  </si>
  <si>
    <t>Aktivnost A100007 Stipendije i školarine prema socijalnom kriteriju</t>
  </si>
  <si>
    <t>Aktivnost A100008 Sufinaniranje troškova prijevoza djece s teškoćama u razvoju</t>
  </si>
  <si>
    <t>Program 1016 HUMANITARNA SKRB KROZ UDRUGE GRAĐANA</t>
  </si>
  <si>
    <t>Aktivnost A100001 Humanitarna djelatnost Crvenog križa</t>
  </si>
  <si>
    <t>Aktivnost A100002 Promicanje vrijednosti domovinskog rata</t>
  </si>
  <si>
    <t>Aktivnost A100003 Humanitarna pomoć umirovljenicima</t>
  </si>
  <si>
    <t>Aktivnost A100004 Humanitarna djelatnost ostalih udruga</t>
  </si>
  <si>
    <t>Program 1017 VISOKOŠKOLSKO OBRAZOVANJE</t>
  </si>
  <si>
    <t>Aktivnost A100001 Stipendije studentima</t>
  </si>
  <si>
    <t>Funkcijska klasifikacija  0941 Prvi stupanj visoke naobrazbe</t>
  </si>
  <si>
    <t>Razdjel 003 PRORAČUNSKI KORISNICI</t>
  </si>
  <si>
    <t>Glava 00301 DJEČJI VRTIĆ "CVRKUTIĆ" OROSLAVJE</t>
  </si>
  <si>
    <t>Program 1001 REDOVNA DJELATNOST DJEČJEG VRTIĆA</t>
  </si>
  <si>
    <t>Aktivnost A100001 Odgojno i  administrativno tehničko osoblje</t>
  </si>
  <si>
    <t>Izvor  5.1.2 Tekuća pomoć DP- korisnicima - Dječji vrtić Oroslavje</t>
  </si>
  <si>
    <t>Izvor  5.2.4 Tekuće pomoći ŽP - korisnicima - Dječji vrtić Oroslavje-orga</t>
  </si>
  <si>
    <t>Aktivnost A100002 Redovna djelatnost Dječjeg vrtića</t>
  </si>
  <si>
    <t>Izvor  4.5. Prihodi za posebne namjene - Dječji vrtić Cvrkutić</t>
  </si>
  <si>
    <t>Izvor  5.3.1 Pomoći PK  - Dječji vrtić Oroslavje</t>
  </si>
  <si>
    <t>Izvor  6.5. Donacije - Dječji vrtić Oroslavje</t>
  </si>
  <si>
    <t>Program 1002 Izgradnja dječjeg vrtića</t>
  </si>
  <si>
    <t>Kapitalni projekt K100001 Izgradnja dječjeg vrtića</t>
  </si>
  <si>
    <t>Izvor  5.4.1 Kapitalne pomoći -  EU sredstva - Dječji vrtić</t>
  </si>
  <si>
    <t>Glava 00302 GRADSKA KNJIŽNICA OROSLAVJE</t>
  </si>
  <si>
    <t>Program 1001 REDOVNA DJELATNOST GRADSKE KNJIŽNICE</t>
  </si>
  <si>
    <t>Aktivnost A100001 Administrativno, stručno osoblje</t>
  </si>
  <si>
    <t>Aktivnost A100002 Redovna djelatnost Gradske knjižnice</t>
  </si>
  <si>
    <t>Izvor  4.6. Prihodi za posebne namjene - Gradska knjižnica Oroslavje</t>
  </si>
  <si>
    <t>Izvor  5.3.2 Pomoći PK - Gradska Knjižnica Oroslavje</t>
  </si>
  <si>
    <t>Izvor  6.6. Donacije - Gradska knjižnica Oroslavje</t>
  </si>
  <si>
    <t>Glava 00303 OTVORENO UČILIŠTE OROSLAVJE</t>
  </si>
  <si>
    <t>Program 1001 REDOVNA DJELATNOST OTVORENOG UČILIŠTA</t>
  </si>
  <si>
    <t>Aktivnost A100002 Redovna djelatnost Otvorenog učilišta</t>
  </si>
  <si>
    <t>Izvor  4.7. Prihodi za posebne namjene - Otvoreno učilište Oroslavje</t>
  </si>
  <si>
    <t>Polazna vrijednost 2017.</t>
  </si>
  <si>
    <t>Ciljane vrijednosti 2019.</t>
  </si>
  <si>
    <t>PLAN 2019.</t>
  </si>
  <si>
    <t>(4/3)</t>
  </si>
  <si>
    <t>Prioritet 1.1. Suvremeni razvoj turizma baziran na prirodnim i kulturnim vrijednostima</t>
  </si>
  <si>
    <t xml:space="preserve"> 5/30</t>
  </si>
  <si>
    <t>Usluge održavanja  sinhronog pristupa internetu</t>
  </si>
  <si>
    <t>390m3</t>
  </si>
  <si>
    <t>24 sata</t>
  </si>
  <si>
    <t>10/12000</t>
  </si>
  <si>
    <t>25</t>
  </si>
  <si>
    <t>400</t>
  </si>
  <si>
    <t>60</t>
  </si>
  <si>
    <t xml:space="preserve">Kapitalni projekt K100001 </t>
  </si>
  <si>
    <t xml:space="preserve">podizanje kvalitete </t>
  </si>
  <si>
    <t>Sufinanciranje izgradnje sportske dvorane Osnovne škole</t>
  </si>
  <si>
    <t>188/27</t>
  </si>
  <si>
    <t>260/300 210/402</t>
  </si>
  <si>
    <t>Projektna dokumentacija i izgradnja sportskih prostorija Nogometnog kluba</t>
  </si>
  <si>
    <t xml:space="preserve">Kapitalni projekt K100002 </t>
  </si>
  <si>
    <t>Uređenje prostorija Auto moto kluba</t>
  </si>
  <si>
    <t>100/7</t>
  </si>
  <si>
    <t>Tekući projekt T100001</t>
  </si>
  <si>
    <t>11 ha</t>
  </si>
  <si>
    <t>Otplaga glavnice primljenih zajmova za gospodarsko vozilo</t>
  </si>
  <si>
    <t>unapređenje rada</t>
  </si>
  <si>
    <t xml:space="preserve">Nabava gospodarskog vozila </t>
  </si>
  <si>
    <t>iskoristivost prostora postotak</t>
  </si>
  <si>
    <t xml:space="preserve"> Uređenje "Štale" -gospodarski objekat Mokrice</t>
  </si>
  <si>
    <t>Najam i održavanje javne rasvjete</t>
  </si>
  <si>
    <t>4 km</t>
  </si>
  <si>
    <t>50 km</t>
  </si>
  <si>
    <t>Asfaltiranje cesta u naseljima i radnoj zoni</t>
  </si>
  <si>
    <t xml:space="preserve">Kapitalni projekt K100014 </t>
  </si>
  <si>
    <t>kilometri izgrađenih staza</t>
  </si>
  <si>
    <t>Izgradnja biciklističkih staza</t>
  </si>
  <si>
    <t xml:space="preserve">Kapitalni projekt K100015 </t>
  </si>
  <si>
    <t>Sufinanciranje izgradnje oroslavsko-stubičke obilaznice</t>
  </si>
  <si>
    <t xml:space="preserve">I izmjena i dopuna Proračun Grada Oroslavja za 2019.  godinu objavit će se u Službenom glasniku Krapinsko zagorske </t>
  </si>
  <si>
    <t>I izmjena Proračuna 2019</t>
  </si>
  <si>
    <t>Troškovi za zaštitu životinja</t>
  </si>
  <si>
    <t>Nabava opreme za prikupljanje otpada</t>
  </si>
  <si>
    <t>Savjetodavne usluge u području zaštite okoliša i gospodarenja oppadom</t>
  </si>
  <si>
    <t>Postava sigurnosnih kamera</t>
  </si>
  <si>
    <t xml:space="preserve"> Izbori </t>
  </si>
  <si>
    <t>postotak izlaznosti na glasanje</t>
  </si>
  <si>
    <t>021-04/17-01/01</t>
  </si>
  <si>
    <t>2113/01-01/01-19-20</t>
  </si>
  <si>
    <t xml:space="preserve">Oroslavje, 19.12.2019. </t>
  </si>
  <si>
    <t>Gradsko vijeće na  20 . sjednici održanoj   19.12.2019  . godine donijelo je</t>
  </si>
  <si>
    <t>PLAN  ZA 2019.</t>
  </si>
  <si>
    <t>I IZMJENA 2019.</t>
  </si>
  <si>
    <t>Preneseni manjak iz 2018. godine</t>
  </si>
  <si>
    <t>Višak prihoda - za posebne namjene - Javni radovi</t>
  </si>
  <si>
    <t>Višak prihoda - pomoć  DOM KULTURE</t>
  </si>
  <si>
    <t>UKUPNO RASHODI I IZDACI (RAZDJEL 1+RAZDJEL2+RAZDJEL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</si>
</sst>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[$-1041A]#,##0.00;\-\ #,##0.00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9"/>
      <color indexed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name val="Arial"/>
      <family val="2"/>
      <charset val="238"/>
    </font>
    <font>
      <sz val="6"/>
      <color theme="0"/>
      <name val="Calibri"/>
      <family val="2"/>
      <charset val="238"/>
      <scheme val="minor"/>
    </font>
    <font>
      <sz val="5"/>
      <color theme="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</font>
    <font>
      <sz val="7"/>
      <color indexed="8"/>
      <name val="Calibri"/>
      <family val="2"/>
      <charset val="238"/>
      <scheme val="minor"/>
    </font>
    <font>
      <sz val="6"/>
      <color indexed="8"/>
      <name val="Calibri"/>
      <family val="2"/>
      <charset val="238"/>
      <scheme val="minor"/>
    </font>
    <font>
      <sz val="7"/>
      <name val="Arial"/>
      <family val="2"/>
      <charset val="238"/>
    </font>
    <font>
      <sz val="5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  <font>
      <b/>
      <sz val="10"/>
      <color theme="1"/>
      <name val="Albertus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1970"/>
        <bgColor rgb="FF191970"/>
      </patternFill>
    </fill>
    <fill>
      <patternFill patternType="solid">
        <fgColor rgb="FF696969"/>
        <bgColor rgb="FF696969"/>
      </patternFill>
    </fill>
    <fill>
      <patternFill patternType="solid">
        <fgColor theme="8" tint="-0.499984740745262"/>
        <bgColor rgb="FF80808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</cellStyleXfs>
  <cellXfs count="264">
    <xf numFmtId="0" fontId="0" fillId="0" borderId="0" xfId="0"/>
    <xf numFmtId="4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6" xfId="0" applyFont="1" applyBorder="1"/>
    <xf numFmtId="4" fontId="6" fillId="0" borderId="8" xfId="0" applyNumberFormat="1" applyFont="1" applyBorder="1"/>
    <xf numFmtId="0" fontId="8" fillId="2" borderId="0" xfId="2" applyFont="1" applyFill="1" applyBorder="1"/>
    <xf numFmtId="0" fontId="2" fillId="0" borderId="0" xfId="0" applyFont="1"/>
    <xf numFmtId="0" fontId="3" fillId="0" borderId="0" xfId="0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43" fontId="7" fillId="0" borderId="0" xfId="3" applyFont="1" applyAlignment="1">
      <alignment vertical="center"/>
    </xf>
    <xf numFmtId="49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/>
    <xf numFmtId="0" fontId="9" fillId="0" borderId="0" xfId="0" applyFont="1"/>
    <xf numFmtId="0" fontId="6" fillId="0" borderId="1" xfId="0" quotePrefix="1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2" fillId="0" borderId="0" xfId="0" applyFont="1"/>
    <xf numFmtId="0" fontId="10" fillId="0" borderId="0" xfId="0" applyFont="1"/>
    <xf numFmtId="4" fontId="5" fillId="0" borderId="0" xfId="0" applyNumberFormat="1" applyFont="1"/>
    <xf numFmtId="4" fontId="5" fillId="0" borderId="1" xfId="0" applyNumberFormat="1" applyFont="1" applyBorder="1"/>
    <xf numFmtId="0" fontId="11" fillId="0" borderId="0" xfId="0" applyFont="1" applyAlignment="1">
      <alignment vertical="center"/>
    </xf>
    <xf numFmtId="0" fontId="6" fillId="0" borderId="3" xfId="0" quotePrefix="1" applyFont="1" applyBorder="1" applyAlignment="1">
      <alignment horizontal="center"/>
    </xf>
    <xf numFmtId="4" fontId="5" fillId="0" borderId="10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4" fontId="8" fillId="0" borderId="1" xfId="0" applyNumberFormat="1" applyFont="1" applyBorder="1"/>
    <xf numFmtId="4" fontId="2" fillId="3" borderId="1" xfId="0" applyNumberFormat="1" applyFont="1" applyFill="1" applyBorder="1" applyAlignment="1">
      <alignment wrapText="1"/>
    </xf>
    <xf numFmtId="0" fontId="13" fillId="0" borderId="6" xfId="5" applyNumberFormat="1" applyFont="1" applyFill="1" applyBorder="1" applyAlignment="1">
      <alignment horizontal="center" vertical="center" wrapText="1" readingOrder="1"/>
    </xf>
    <xf numFmtId="0" fontId="13" fillId="0" borderId="6" xfId="5" applyNumberFormat="1" applyFont="1" applyFill="1" applyBorder="1" applyAlignment="1">
      <alignment horizontal="center" wrapText="1" readingOrder="1"/>
    </xf>
    <xf numFmtId="0" fontId="13" fillId="0" borderId="10" xfId="5" applyNumberFormat="1" applyFont="1" applyFill="1" applyBorder="1" applyAlignment="1">
      <alignment horizontal="center" wrapText="1" readingOrder="1"/>
    </xf>
    <xf numFmtId="0" fontId="13" fillId="0" borderId="1" xfId="5" applyNumberFormat="1" applyFont="1" applyFill="1" applyBorder="1" applyAlignment="1">
      <alignment horizontal="center" wrapText="1" readingOrder="1"/>
    </xf>
    <xf numFmtId="0" fontId="14" fillId="4" borderId="0" xfId="5" applyNumberFormat="1" applyFont="1" applyFill="1" applyBorder="1" applyAlignment="1">
      <alignment vertical="top" wrapText="1" readingOrder="1"/>
    </xf>
    <xf numFmtId="0" fontId="14" fillId="4" borderId="0" xfId="5" applyNumberFormat="1" applyFont="1" applyFill="1" applyBorder="1" applyAlignment="1">
      <alignment wrapText="1" readingOrder="1"/>
    </xf>
    <xf numFmtId="165" fontId="14" fillId="4" borderId="0" xfId="5" applyNumberFormat="1" applyFont="1" applyFill="1" applyBorder="1" applyAlignment="1">
      <alignment horizontal="right" vertical="top" wrapText="1" readingOrder="1"/>
    </xf>
    <xf numFmtId="0" fontId="14" fillId="4" borderId="0" xfId="5" applyNumberFormat="1" applyFont="1" applyFill="1" applyBorder="1" applyAlignment="1">
      <alignment horizontal="right" vertical="top" wrapText="1" readingOrder="1"/>
    </xf>
    <xf numFmtId="0" fontId="13" fillId="0" borderId="0" xfId="5" applyNumberFormat="1" applyFont="1" applyFill="1" applyBorder="1" applyAlignment="1">
      <alignment vertical="top" wrapText="1" readingOrder="1"/>
    </xf>
    <xf numFmtId="0" fontId="13" fillId="0" borderId="0" xfId="5" applyNumberFormat="1" applyFont="1" applyFill="1" applyBorder="1" applyAlignment="1">
      <alignment wrapText="1" readingOrder="1"/>
    </xf>
    <xf numFmtId="165" fontId="13" fillId="0" borderId="0" xfId="5" applyNumberFormat="1" applyFont="1" applyFill="1" applyBorder="1" applyAlignment="1">
      <alignment horizontal="right" vertical="top" wrapText="1" readingOrder="1"/>
    </xf>
    <xf numFmtId="0" fontId="13" fillId="0" borderId="0" xfId="5" applyNumberFormat="1" applyFont="1" applyFill="1" applyBorder="1" applyAlignment="1">
      <alignment horizontal="right" vertical="top" wrapText="1" readingOrder="1"/>
    </xf>
    <xf numFmtId="0" fontId="15" fillId="0" borderId="0" xfId="5" applyNumberFormat="1" applyFont="1" applyFill="1" applyBorder="1" applyAlignment="1">
      <alignment vertical="top" wrapText="1" readingOrder="1"/>
    </xf>
    <xf numFmtId="0" fontId="15" fillId="0" borderId="0" xfId="5" applyNumberFormat="1" applyFont="1" applyFill="1" applyBorder="1" applyAlignment="1">
      <alignment wrapText="1" readingOrder="1"/>
    </xf>
    <xf numFmtId="165" fontId="15" fillId="0" borderId="0" xfId="5" applyNumberFormat="1" applyFont="1" applyFill="1" applyBorder="1" applyAlignment="1">
      <alignment horizontal="right" vertical="top" wrapText="1" readingOrder="1"/>
    </xf>
    <xf numFmtId="0" fontId="15" fillId="0" borderId="0" xfId="5" applyNumberFormat="1" applyFont="1" applyFill="1" applyBorder="1" applyAlignment="1">
      <alignment horizontal="right" vertical="top" wrapText="1" readingOrder="1"/>
    </xf>
    <xf numFmtId="0" fontId="14" fillId="4" borderId="0" xfId="5" applyNumberFormat="1" applyFont="1" applyFill="1" applyBorder="1" applyAlignment="1">
      <alignment horizontal="left" vertical="top" wrapText="1" readingOrder="1"/>
    </xf>
    <xf numFmtId="0" fontId="13" fillId="0" borderId="0" xfId="5" applyNumberFormat="1" applyFont="1" applyFill="1" applyBorder="1" applyAlignment="1">
      <alignment horizontal="left" vertical="top" wrapText="1" readingOrder="1"/>
    </xf>
    <xf numFmtId="164" fontId="14" fillId="4" borderId="0" xfId="1" applyFont="1" applyFill="1" applyBorder="1" applyAlignment="1">
      <alignment horizontal="right" vertical="top" wrapText="1" readingOrder="1"/>
    </xf>
    <xf numFmtId="164" fontId="13" fillId="0" borderId="0" xfId="1" applyFont="1" applyFill="1" applyBorder="1" applyAlignment="1">
      <alignment horizontal="right" vertical="top" wrapText="1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18" fillId="0" borderId="0" xfId="0" applyFont="1"/>
    <xf numFmtId="0" fontId="17" fillId="0" borderId="0" xfId="2" applyFont="1"/>
    <xf numFmtId="0" fontId="19" fillId="0" borderId="10" xfId="5" applyNumberFormat="1" applyFont="1" applyFill="1" applyBorder="1" applyAlignment="1">
      <alignment horizontal="center" vertical="center" wrapText="1" readingOrder="1"/>
    </xf>
    <xf numFmtId="0" fontId="8" fillId="0" borderId="1" xfId="5" applyNumberFormat="1" applyFont="1" applyFill="1" applyBorder="1" applyAlignment="1">
      <alignment horizontal="center" vertical="top" wrapText="1"/>
    </xf>
    <xf numFmtId="0" fontId="19" fillId="0" borderId="10" xfId="5" applyNumberFormat="1" applyFont="1" applyFill="1" applyBorder="1" applyAlignment="1">
      <alignment horizontal="center" wrapText="1" readingOrder="1"/>
    </xf>
    <xf numFmtId="0" fontId="19" fillId="0" borderId="1" xfId="5" applyNumberFormat="1" applyFont="1" applyFill="1" applyBorder="1" applyAlignment="1">
      <alignment horizontal="center" wrapText="1" readingOrder="1"/>
    </xf>
    <xf numFmtId="0" fontId="14" fillId="6" borderId="0" xfId="5" applyNumberFormat="1" applyFont="1" applyFill="1" applyBorder="1" applyAlignment="1">
      <alignment vertical="top" wrapText="1" readingOrder="1"/>
    </xf>
    <xf numFmtId="0" fontId="13" fillId="0" borderId="1" xfId="5" applyNumberFormat="1" applyFont="1" applyFill="1" applyBorder="1" applyAlignment="1">
      <alignment horizontal="center" wrapText="1" readingOrder="1"/>
    </xf>
    <xf numFmtId="0" fontId="2" fillId="0" borderId="0" xfId="0" applyFont="1" applyAlignment="1">
      <alignment horizontal="left"/>
    </xf>
    <xf numFmtId="0" fontId="21" fillId="0" borderId="0" xfId="0" applyFont="1"/>
    <xf numFmtId="164" fontId="21" fillId="0" borderId="0" xfId="1" applyFont="1"/>
    <xf numFmtId="0" fontId="22" fillId="0" borderId="0" xfId="0" applyFont="1"/>
    <xf numFmtId="164" fontId="22" fillId="0" borderId="0" xfId="1" applyFont="1"/>
    <xf numFmtId="164" fontId="3" fillId="0" borderId="0" xfId="1" applyFont="1" applyBorder="1" applyAlignment="1">
      <alignment wrapText="1"/>
    </xf>
    <xf numFmtId="0" fontId="24" fillId="7" borderId="11" xfId="0" applyFont="1" applyFill="1" applyBorder="1" applyAlignment="1">
      <alignment horizontal="center" wrapText="1"/>
    </xf>
    <xf numFmtId="164" fontId="24" fillId="7" borderId="11" xfId="1" applyFont="1" applyFill="1" applyBorder="1" applyAlignment="1">
      <alignment horizontal="center" wrapText="1"/>
    </xf>
    <xf numFmtId="0" fontId="22" fillId="0" borderId="6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1" applyFont="1" applyBorder="1" applyAlignment="1">
      <alignment wrapText="1"/>
    </xf>
    <xf numFmtId="164" fontId="9" fillId="8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textRotation="90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65" fontId="14" fillId="5" borderId="0" xfId="5" applyNumberFormat="1" applyFont="1" applyFill="1" applyBorder="1" applyAlignment="1">
      <alignment horizontal="right" vertical="center" wrapText="1" readingOrder="1"/>
    </xf>
    <xf numFmtId="0" fontId="13" fillId="0" borderId="22" xfId="5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9" borderId="16" xfId="0" applyFont="1" applyFill="1" applyBorder="1" applyAlignment="1" applyProtection="1">
      <alignment horizontal="left" vertical="center" readingOrder="1"/>
      <protection locked="0"/>
    </xf>
    <xf numFmtId="165" fontId="15" fillId="0" borderId="0" xfId="5" applyNumberFormat="1" applyFont="1" applyFill="1" applyBorder="1" applyAlignment="1">
      <alignment horizontal="right" wrapText="1" readingOrder="1"/>
    </xf>
    <xf numFmtId="0" fontId="15" fillId="0" borderId="0" xfId="5" applyNumberFormat="1" applyFont="1" applyFill="1" applyBorder="1" applyAlignment="1">
      <alignment horizontal="right" wrapText="1" readingOrder="1"/>
    </xf>
    <xf numFmtId="0" fontId="35" fillId="10" borderId="0" xfId="0" applyFont="1" applyFill="1"/>
    <xf numFmtId="4" fontId="35" fillId="10" borderId="0" xfId="0" applyNumberFormat="1" applyFont="1" applyFill="1"/>
    <xf numFmtId="0" fontId="35" fillId="10" borderId="0" xfId="0" applyFont="1" applyFill="1" applyAlignment="1">
      <alignment horizontal="right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35" fillId="11" borderId="0" xfId="0" applyFont="1" applyFill="1"/>
    <xf numFmtId="4" fontId="35" fillId="11" borderId="0" xfId="0" applyNumberFormat="1" applyFont="1" applyFill="1"/>
    <xf numFmtId="0" fontId="36" fillId="12" borderId="0" xfId="0" applyFont="1" applyFill="1"/>
    <xf numFmtId="4" fontId="36" fillId="12" borderId="0" xfId="0" applyNumberFormat="1" applyFont="1" applyFill="1"/>
    <xf numFmtId="0" fontId="36" fillId="13" borderId="0" xfId="0" applyFont="1" applyFill="1"/>
    <xf numFmtId="4" fontId="36" fillId="13" borderId="0" xfId="0" applyNumberFormat="1" applyFont="1" applyFill="1"/>
    <xf numFmtId="0" fontId="36" fillId="14" borderId="0" xfId="0" applyFont="1" applyFill="1"/>
    <xf numFmtId="4" fontId="36" fillId="14" borderId="0" xfId="0" applyNumberFormat="1" applyFont="1" applyFill="1"/>
    <xf numFmtId="0" fontId="36" fillId="15" borderId="0" xfId="0" applyFont="1" applyFill="1"/>
    <xf numFmtId="4" fontId="36" fillId="15" borderId="0" xfId="0" applyNumberFormat="1" applyFont="1" applyFill="1"/>
    <xf numFmtId="0" fontId="37" fillId="0" borderId="0" xfId="0" applyFont="1" applyAlignment="1">
      <alignment wrapText="1"/>
    </xf>
    <xf numFmtId="0" fontId="38" fillId="0" borderId="0" xfId="0" applyFont="1"/>
    <xf numFmtId="0" fontId="23" fillId="0" borderId="0" xfId="0" applyFont="1"/>
    <xf numFmtId="0" fontId="3" fillId="0" borderId="0" xfId="0" applyFont="1" applyAlignment="1">
      <alignment wrapText="1"/>
    </xf>
    <xf numFmtId="0" fontId="39" fillId="7" borderId="11" xfId="0" applyFont="1" applyFill="1" applyBorder="1" applyAlignment="1">
      <alignment horizontal="center" wrapText="1"/>
    </xf>
    <xf numFmtId="0" fontId="40" fillId="7" borderId="11" xfId="0" applyFont="1" applyFill="1" applyBorder="1" applyAlignment="1">
      <alignment horizontal="center" wrapText="1"/>
    </xf>
    <xf numFmtId="164" fontId="39" fillId="7" borderId="11" xfId="1" applyFont="1" applyFill="1" applyBorder="1" applyAlignment="1">
      <alignment horizontal="center" wrapText="1"/>
    </xf>
    <xf numFmtId="0" fontId="24" fillId="7" borderId="12" xfId="0" applyFont="1" applyFill="1" applyBorder="1" applyAlignment="1">
      <alignment horizontal="center" wrapText="1"/>
    </xf>
    <xf numFmtId="0" fontId="24" fillId="7" borderId="13" xfId="0" applyFont="1" applyFill="1" applyBorder="1" applyAlignment="1">
      <alignment horizontal="center" wrapText="1"/>
    </xf>
    <xf numFmtId="0" fontId="39" fillId="7" borderId="13" xfId="0" applyFont="1" applyFill="1" applyBorder="1" applyAlignment="1">
      <alignment horizontal="center" wrapText="1"/>
    </xf>
    <xf numFmtId="0" fontId="24" fillId="7" borderId="14" xfId="0" applyFont="1" applyFill="1" applyBorder="1" applyAlignment="1">
      <alignment horizontal="center" wrapText="1"/>
    </xf>
    <xf numFmtId="164" fontId="39" fillId="7" borderId="23" xfId="1" applyFont="1" applyFill="1" applyBorder="1" applyAlignment="1">
      <alignment horizontal="center" wrapText="1"/>
    </xf>
    <xf numFmtId="0" fontId="8" fillId="8" borderId="0" xfId="0" applyFont="1" applyFill="1"/>
    <xf numFmtId="0" fontId="9" fillId="8" borderId="0" xfId="0" applyFont="1" applyFill="1" applyAlignment="1">
      <alignment wrapText="1"/>
    </xf>
    <xf numFmtId="0" fontId="41" fillId="8" borderId="0" xfId="0" applyFont="1" applyFill="1" applyAlignment="1">
      <alignment wrapText="1"/>
    </xf>
    <xf numFmtId="0" fontId="41" fillId="9" borderId="16" xfId="0" applyFont="1" applyFill="1" applyBorder="1" applyAlignment="1" applyProtection="1">
      <alignment horizontal="left" vertical="center" readingOrder="1"/>
      <protection locked="0"/>
    </xf>
    <xf numFmtId="164" fontId="41" fillId="9" borderId="16" xfId="1" applyFont="1" applyFill="1" applyBorder="1" applyAlignment="1" applyProtection="1">
      <alignment horizontal="left" vertical="center" readingOrder="1"/>
      <protection locked="0"/>
    </xf>
    <xf numFmtId="0" fontId="42" fillId="0" borderId="17" xfId="0" applyFont="1" applyBorder="1" applyAlignment="1">
      <alignment horizontal="center" vertical="center" textRotation="90" wrapText="1"/>
    </xf>
    <xf numFmtId="0" fontId="22" fillId="0" borderId="17" xfId="0" applyFont="1" applyBorder="1" applyAlignment="1" applyProtection="1">
      <alignment horizontal="left" vertical="center" wrapText="1" readingOrder="1"/>
      <protection locked="0"/>
    </xf>
    <xf numFmtId="0" fontId="37" fillId="0" borderId="17" xfId="0" applyFont="1" applyBorder="1" applyAlignment="1" applyProtection="1">
      <alignment horizontal="left" vertical="center" wrapText="1" readingOrder="1"/>
      <protection locked="0"/>
    </xf>
    <xf numFmtId="0" fontId="22" fillId="0" borderId="18" xfId="0" applyFont="1" applyBorder="1" applyAlignment="1" applyProtection="1">
      <alignment horizontal="left" vertical="center" wrapText="1" readingOrder="1"/>
      <protection locked="0"/>
    </xf>
    <xf numFmtId="0" fontId="37" fillId="0" borderId="19" xfId="0" applyFont="1" applyBorder="1" applyAlignment="1" applyProtection="1">
      <alignment horizontal="left" vertical="center" wrapText="1" readingOrder="1"/>
      <protection locked="0"/>
    </xf>
    <xf numFmtId="0" fontId="22" fillId="0" borderId="19" xfId="0" applyFont="1" applyBorder="1" applyAlignment="1" applyProtection="1">
      <alignment horizontal="left" vertical="center" wrapText="1" readingOrder="1"/>
      <protection locked="0"/>
    </xf>
    <xf numFmtId="0" fontId="45" fillId="0" borderId="0" xfId="0" applyFont="1"/>
    <xf numFmtId="0" fontId="22" fillId="0" borderId="1" xfId="0" applyFont="1" applyBorder="1" applyAlignment="1" applyProtection="1">
      <alignment horizontal="left" vertical="center" wrapText="1" readingOrder="1"/>
      <protection locked="0"/>
    </xf>
    <xf numFmtId="0" fontId="37" fillId="0" borderId="10" xfId="0" applyFont="1" applyBorder="1" applyAlignment="1" applyProtection="1">
      <alignment horizontal="left" vertical="center" wrapText="1" readingOrder="1"/>
      <protection locked="0"/>
    </xf>
    <xf numFmtId="0" fontId="22" fillId="0" borderId="10" xfId="0" applyFont="1" applyBorder="1" applyAlignment="1" applyProtection="1">
      <alignment horizontal="left" vertical="center" wrapText="1" readingOrder="1"/>
      <protection locked="0"/>
    </xf>
    <xf numFmtId="0" fontId="37" fillId="0" borderId="1" xfId="0" applyFont="1" applyBorder="1" applyAlignment="1" applyProtection="1">
      <alignment horizontal="left" vertical="center" wrapText="1" readingOrder="1"/>
      <protection locked="0"/>
    </xf>
    <xf numFmtId="0" fontId="37" fillId="0" borderId="1" xfId="0" applyFont="1" applyBorder="1" applyAlignment="1">
      <alignment wrapText="1"/>
    </xf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textRotation="90" wrapText="1"/>
    </xf>
    <xf numFmtId="0" fontId="22" fillId="0" borderId="0" xfId="0" applyFont="1" applyAlignment="1" applyProtection="1">
      <alignment horizontal="left" vertical="center" wrapText="1" readingOrder="1"/>
      <protection locked="0"/>
    </xf>
    <xf numFmtId="0" fontId="37" fillId="0" borderId="0" xfId="0" applyFont="1" applyAlignment="1" applyProtection="1">
      <alignment horizontal="left" vertical="center" wrapText="1" readingOrder="1"/>
      <protection locked="0"/>
    </xf>
    <xf numFmtId="164" fontId="37" fillId="0" borderId="0" xfId="1" applyFont="1" applyFill="1" applyBorder="1" applyAlignment="1" applyProtection="1">
      <alignment horizontal="left" vertical="center" wrapText="1" readingOrder="1"/>
      <protection locked="0"/>
    </xf>
    <xf numFmtId="0" fontId="23" fillId="8" borderId="0" xfId="0" applyFont="1" applyFill="1"/>
    <xf numFmtId="164" fontId="41" fillId="8" borderId="0" xfId="1" applyFont="1" applyFill="1" applyBorder="1" applyAlignment="1">
      <alignment wrapText="1"/>
    </xf>
    <xf numFmtId="0" fontId="22" fillId="0" borderId="22" xfId="0" applyFont="1" applyBorder="1" applyAlignment="1" applyProtection="1">
      <alignment horizontal="left" vertical="center" wrapText="1" readingOrder="1"/>
      <protection locked="0"/>
    </xf>
    <xf numFmtId="0" fontId="22" fillId="0" borderId="22" xfId="0" applyFont="1" applyBorder="1" applyAlignment="1">
      <alignment wrapText="1"/>
    </xf>
    <xf numFmtId="0" fontId="25" fillId="9" borderId="0" xfId="0" applyFont="1" applyFill="1" applyAlignment="1" applyProtection="1">
      <alignment horizontal="left" vertical="center" readingOrder="1"/>
      <protection locked="0"/>
    </xf>
    <xf numFmtId="0" fontId="41" fillId="9" borderId="0" xfId="0" applyFont="1" applyFill="1" applyAlignment="1" applyProtection="1">
      <alignment horizontal="left" vertical="center" readingOrder="1"/>
      <protection locked="0"/>
    </xf>
    <xf numFmtId="49" fontId="37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29" fillId="0" borderId="20" xfId="0" applyFont="1" applyBorder="1" applyAlignment="1">
      <alignment horizontal="center" vertical="center" textRotation="90" wrapText="1"/>
    </xf>
    <xf numFmtId="0" fontId="46" fillId="0" borderId="1" xfId="0" applyFont="1" applyBorder="1" applyAlignment="1" applyProtection="1">
      <alignment horizontal="left" vertical="center" wrapText="1" readingOrder="1"/>
      <protection locked="0"/>
    </xf>
    <xf numFmtId="164" fontId="41" fillId="9" borderId="0" xfId="1" applyFont="1" applyFill="1" applyBorder="1" applyAlignment="1" applyProtection="1">
      <alignment horizontal="left" vertical="center" readingOrder="1"/>
      <protection locked="0"/>
    </xf>
    <xf numFmtId="0" fontId="43" fillId="0" borderId="1" xfId="0" applyFont="1" applyBorder="1"/>
    <xf numFmtId="0" fontId="25" fillId="9" borderId="0" xfId="0" applyFont="1" applyFill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wrapText="1"/>
    </xf>
    <xf numFmtId="164" fontId="41" fillId="8" borderId="0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9" fontId="37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vertical="center" textRotation="90"/>
    </xf>
    <xf numFmtId="0" fontId="37" fillId="0" borderId="0" xfId="0" applyFont="1"/>
    <xf numFmtId="9" fontId="37" fillId="0" borderId="1" xfId="0" applyNumberFormat="1" applyFont="1" applyBorder="1" applyAlignment="1" applyProtection="1">
      <alignment horizontal="left" vertical="center" wrapText="1" readingOrder="1"/>
      <protection locked="0"/>
    </xf>
    <xf numFmtId="164" fontId="38" fillId="0" borderId="0" xfId="1" applyFont="1"/>
    <xf numFmtId="164" fontId="9" fillId="8" borderId="0" xfId="1" applyFont="1" applyFill="1" applyAlignment="1">
      <alignment wrapText="1"/>
    </xf>
    <xf numFmtId="164" fontId="43" fillId="0" borderId="1" xfId="1" applyFont="1" applyBorder="1" applyAlignment="1">
      <alignment horizontal="right" vertical="center"/>
    </xf>
    <xf numFmtId="164" fontId="44" fillId="0" borderId="1" xfId="1" applyFont="1" applyBorder="1" applyAlignment="1">
      <alignment horizontal="right" vertical="center"/>
    </xf>
    <xf numFmtId="164" fontId="44" fillId="0" borderId="1" xfId="1" applyFont="1" applyBorder="1"/>
    <xf numFmtId="164" fontId="0" fillId="0" borderId="0" xfId="1" applyFont="1"/>
    <xf numFmtId="164" fontId="21" fillId="0" borderId="0" xfId="1" applyFont="1" applyAlignment="1">
      <alignment horizontal="right"/>
    </xf>
    <xf numFmtId="164" fontId="22" fillId="0" borderId="0" xfId="1" applyFont="1" applyAlignment="1">
      <alignment horizontal="right"/>
    </xf>
    <xf numFmtId="164" fontId="3" fillId="0" borderId="0" xfId="1" applyFont="1" applyBorder="1" applyAlignment="1">
      <alignment horizontal="right" wrapText="1"/>
    </xf>
    <xf numFmtId="164" fontId="24" fillId="7" borderId="15" xfId="1" applyFont="1" applyFill="1" applyBorder="1" applyAlignment="1">
      <alignment horizontal="right" wrapText="1"/>
    </xf>
    <xf numFmtId="164" fontId="9" fillId="8" borderId="0" xfId="1" applyFont="1" applyFill="1" applyAlignment="1">
      <alignment horizontal="right" wrapText="1"/>
    </xf>
    <xf numFmtId="164" fontId="25" fillId="9" borderId="16" xfId="1" applyFont="1" applyFill="1" applyBorder="1" applyAlignment="1" applyProtection="1">
      <alignment horizontal="right" vertical="center" readingOrder="1"/>
      <protection locked="0"/>
    </xf>
    <xf numFmtId="164" fontId="22" fillId="0" borderId="0" xfId="1" applyFont="1" applyFill="1" applyBorder="1" applyAlignment="1" applyProtection="1">
      <alignment horizontal="right" vertical="center" wrapText="1" readingOrder="1"/>
      <protection locked="0"/>
    </xf>
    <xf numFmtId="164" fontId="9" fillId="8" borderId="0" xfId="1" applyFont="1" applyFill="1" applyBorder="1" applyAlignment="1">
      <alignment horizontal="right" wrapText="1"/>
    </xf>
    <xf numFmtId="164" fontId="25" fillId="9" borderId="1" xfId="1" applyFont="1" applyFill="1" applyBorder="1" applyAlignment="1" applyProtection="1">
      <alignment horizontal="right" vertical="center" readingOrder="1"/>
      <protection locked="0"/>
    </xf>
    <xf numFmtId="164" fontId="25" fillId="9" borderId="0" xfId="1" applyFont="1" applyFill="1" applyBorder="1" applyAlignment="1" applyProtection="1">
      <alignment horizontal="right" vertical="center" readingOrder="1"/>
      <protection locked="0"/>
    </xf>
    <xf numFmtId="164" fontId="43" fillId="0" borderId="1" xfId="1" applyFont="1" applyBorder="1" applyAlignment="1">
      <alignment horizontal="right"/>
    </xf>
    <xf numFmtId="164" fontId="22" fillId="0" borderId="0" xfId="1" applyFont="1" applyBorder="1" applyAlignment="1">
      <alignment horizontal="right" wrapText="1"/>
    </xf>
    <xf numFmtId="164" fontId="9" fillId="8" borderId="0" xfId="1" applyFont="1" applyFill="1" applyBorder="1" applyAlignment="1">
      <alignment horizontal="right" vertical="center" wrapText="1"/>
    </xf>
    <xf numFmtId="164" fontId="0" fillId="0" borderId="0" xfId="1" applyFont="1" applyAlignment="1">
      <alignment horizontal="right"/>
    </xf>
    <xf numFmtId="164" fontId="21" fillId="0" borderId="0" xfId="1" applyFont="1" applyAlignment="1"/>
    <xf numFmtId="164" fontId="22" fillId="0" borderId="0" xfId="1" applyFont="1" applyAlignment="1"/>
    <xf numFmtId="164" fontId="24" fillId="7" borderId="15" xfId="1" applyFont="1" applyFill="1" applyBorder="1" applyAlignment="1">
      <alignment wrapText="1"/>
    </xf>
    <xf numFmtId="164" fontId="25" fillId="9" borderId="16" xfId="1" applyFont="1" applyFill="1" applyBorder="1" applyAlignment="1" applyProtection="1">
      <alignment vertical="center" readingOrder="1"/>
      <protection locked="0"/>
    </xf>
    <xf numFmtId="164" fontId="43" fillId="0" borderId="1" xfId="1" applyFont="1" applyBorder="1" applyAlignment="1">
      <alignment vertical="center"/>
    </xf>
    <xf numFmtId="164" fontId="22" fillId="0" borderId="0" xfId="1" applyFont="1" applyFill="1" applyBorder="1" applyAlignment="1" applyProtection="1">
      <alignment vertical="center" wrapText="1" readingOrder="1"/>
      <protection locked="0"/>
    </xf>
    <xf numFmtId="164" fontId="25" fillId="9" borderId="1" xfId="1" applyFont="1" applyFill="1" applyBorder="1" applyAlignment="1" applyProtection="1">
      <alignment vertical="center" readingOrder="1"/>
      <protection locked="0"/>
    </xf>
    <xf numFmtId="164" fontId="25" fillId="9" borderId="0" xfId="1" applyFont="1" applyFill="1" applyBorder="1" applyAlignment="1" applyProtection="1">
      <alignment vertical="center" readingOrder="1"/>
      <protection locked="0"/>
    </xf>
    <xf numFmtId="164" fontId="43" fillId="0" borderId="1" xfId="1" applyFont="1" applyBorder="1" applyAlignment="1"/>
    <xf numFmtId="164" fontId="9" fillId="8" borderId="0" xfId="1" applyFont="1" applyFill="1" applyBorder="1" applyAlignment="1">
      <alignment vertical="center" wrapText="1"/>
    </xf>
    <xf numFmtId="164" fontId="0" fillId="0" borderId="0" xfId="1" applyFont="1" applyAlignment="1"/>
    <xf numFmtId="165" fontId="48" fillId="5" borderId="0" xfId="5" applyNumberFormat="1" applyFont="1" applyFill="1" applyBorder="1" applyAlignment="1">
      <alignment horizontal="right" vertical="center" wrapText="1" readingOrder="1"/>
    </xf>
    <xf numFmtId="0" fontId="43" fillId="0" borderId="0" xfId="0" applyFont="1" applyAlignment="1">
      <alignment wrapText="1"/>
    </xf>
    <xf numFmtId="0" fontId="49" fillId="0" borderId="0" xfId="0" applyFont="1"/>
    <xf numFmtId="164" fontId="49" fillId="0" borderId="0" xfId="1" applyFont="1" applyAlignment="1"/>
    <xf numFmtId="164" fontId="49" fillId="0" borderId="0" xfId="1" applyFont="1" applyAlignment="1">
      <alignment horizontal="right"/>
    </xf>
    <xf numFmtId="164" fontId="49" fillId="0" borderId="0" xfId="1" applyFont="1"/>
    <xf numFmtId="164" fontId="4" fillId="0" borderId="0" xfId="1" applyFont="1"/>
    <xf numFmtId="0" fontId="50" fillId="13" borderId="0" xfId="0" applyFont="1" applyFill="1"/>
    <xf numFmtId="0" fontId="50" fillId="12" borderId="0" xfId="0" applyFont="1" applyFill="1"/>
    <xf numFmtId="0" fontId="50" fillId="14" borderId="0" xfId="0" applyFont="1" applyFill="1"/>
    <xf numFmtId="0" fontId="51" fillId="0" borderId="1" xfId="0" applyFont="1" applyBorder="1" applyAlignment="1">
      <alignment vertical="top"/>
    </xf>
    <xf numFmtId="4" fontId="51" fillId="0" borderId="1" xfId="0" applyNumberFormat="1" applyFont="1" applyBorder="1" applyAlignment="1">
      <alignment vertical="top"/>
    </xf>
    <xf numFmtId="0" fontId="51" fillId="0" borderId="1" xfId="0" applyFont="1" applyBorder="1" applyAlignment="1">
      <alignment horizontal="right" vertical="top"/>
    </xf>
    <xf numFmtId="0" fontId="13" fillId="16" borderId="0" xfId="5" applyNumberFormat="1" applyFont="1" applyFill="1" applyBorder="1" applyAlignment="1">
      <alignment horizontal="left" vertical="top" wrapText="1" readingOrder="1"/>
    </xf>
    <xf numFmtId="0" fontId="13" fillId="16" borderId="0" xfId="5" applyNumberFormat="1" applyFont="1" applyFill="1" applyBorder="1" applyAlignment="1">
      <alignment wrapText="1" readingOrder="1"/>
    </xf>
    <xf numFmtId="165" fontId="13" fillId="16" borderId="0" xfId="5" applyNumberFormat="1" applyFont="1" applyFill="1" applyBorder="1" applyAlignment="1">
      <alignment horizontal="right" vertical="top" wrapText="1" readingOrder="1"/>
    </xf>
    <xf numFmtId="164" fontId="13" fillId="16" borderId="0" xfId="1" applyFont="1" applyFill="1" applyBorder="1" applyAlignment="1">
      <alignment horizontal="right" vertical="top" wrapText="1" readingOrder="1"/>
    </xf>
    <xf numFmtId="0" fontId="13" fillId="16" borderId="0" xfId="5" applyNumberFormat="1" applyFont="1" applyFill="1" applyBorder="1" applyAlignment="1">
      <alignment horizontal="right" vertical="top" wrapText="1" readingOrder="1"/>
    </xf>
    <xf numFmtId="0" fontId="1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17" fillId="0" borderId="0" xfId="4" applyFont="1" applyAlignment="1">
      <alignment horizontal="center"/>
    </xf>
    <xf numFmtId="0" fontId="13" fillId="0" borderId="1" xfId="5" applyNumberFormat="1" applyFont="1" applyFill="1" applyBorder="1" applyAlignment="1">
      <alignment horizontal="center" wrapText="1" readingOrder="1"/>
    </xf>
    <xf numFmtId="0" fontId="14" fillId="6" borderId="7" xfId="5" applyNumberFormat="1" applyFont="1" applyFill="1" applyBorder="1" applyAlignment="1">
      <alignment vertical="top" wrapText="1" readingOrder="1"/>
    </xf>
    <xf numFmtId="0" fontId="14" fillId="5" borderId="0" xfId="5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  <xf numFmtId="0" fontId="13" fillId="0" borderId="1" xfId="5" applyNumberFormat="1" applyFont="1" applyFill="1" applyBorder="1" applyAlignment="1">
      <alignment horizontal="center" vertical="top" wrapText="1" readingOrder="1"/>
    </xf>
    <xf numFmtId="0" fontId="13" fillId="0" borderId="22" xfId="5" applyNumberFormat="1" applyFont="1" applyFill="1" applyBorder="1" applyAlignment="1">
      <alignment horizontal="center" vertical="top" wrapText="1" readingOrder="1"/>
    </xf>
    <xf numFmtId="0" fontId="25" fillId="0" borderId="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13" fillId="0" borderId="6" xfId="5" applyNumberFormat="1" applyFont="1" applyFill="1" applyBorder="1" applyAlignment="1">
      <alignment horizontal="center" vertical="center" wrapText="1" readingOrder="1"/>
    </xf>
    <xf numFmtId="0" fontId="13" fillId="0" borderId="10" xfId="5" applyNumberFormat="1" applyFont="1" applyFill="1" applyBorder="1" applyAlignment="1">
      <alignment horizontal="center" vertical="center" wrapText="1" readingOrder="1"/>
    </xf>
    <xf numFmtId="0" fontId="8" fillId="0" borderId="6" xfId="5" applyNumberFormat="1" applyFont="1" applyFill="1" applyBorder="1" applyAlignment="1">
      <alignment horizontal="center" vertical="top" wrapText="1"/>
    </xf>
    <xf numFmtId="0" fontId="8" fillId="0" borderId="10" xfId="5" applyNumberFormat="1" applyFont="1" applyFill="1" applyBorder="1" applyAlignment="1">
      <alignment horizontal="center" vertical="top" wrapText="1"/>
    </xf>
    <xf numFmtId="0" fontId="13" fillId="0" borderId="6" xfId="5" applyNumberFormat="1" applyFont="1" applyFill="1" applyBorder="1" applyAlignment="1">
      <alignment horizontal="center" vertical="top" wrapText="1" readingOrder="1"/>
    </xf>
    <xf numFmtId="0" fontId="13" fillId="0" borderId="10" xfId="5" applyNumberFormat="1" applyFont="1" applyFill="1" applyBorder="1" applyAlignment="1">
      <alignment horizontal="center" vertical="top" wrapText="1" readingOrder="1"/>
    </xf>
    <xf numFmtId="164" fontId="9" fillId="0" borderId="0" xfId="1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31" fillId="0" borderId="6" xfId="0" applyFont="1" applyBorder="1" applyAlignment="1">
      <alignment horizontal="left" vertical="center" textRotation="90"/>
    </xf>
    <xf numFmtId="0" fontId="6" fillId="0" borderId="20" xfId="0" applyFont="1" applyBorder="1" applyAlignment="1">
      <alignment horizontal="left" vertical="center" textRotation="90"/>
    </xf>
    <xf numFmtId="0" fontId="6" fillId="0" borderId="10" xfId="0" applyFont="1" applyBorder="1" applyAlignment="1">
      <alignment horizontal="left" vertical="center" textRotation="90"/>
    </xf>
    <xf numFmtId="0" fontId="24" fillId="7" borderId="12" xfId="0" applyFont="1" applyFill="1" applyBorder="1" applyAlignment="1">
      <alignment horizontal="right" wrapText="1"/>
    </xf>
    <xf numFmtId="0" fontId="24" fillId="7" borderId="13" xfId="0" applyFont="1" applyFill="1" applyBorder="1" applyAlignment="1">
      <alignment horizontal="right" wrapText="1"/>
    </xf>
    <xf numFmtId="0" fontId="24" fillId="7" borderId="14" xfId="0" applyFont="1" applyFill="1" applyBorder="1" applyAlignment="1">
      <alignment horizontal="right" wrapTex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8" fillId="0" borderId="2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9" fillId="0" borderId="6" xfId="0" applyFont="1" applyBorder="1" applyAlignment="1">
      <alignment horizontal="center" vertical="center" textRotation="90" wrapText="1"/>
    </xf>
    <xf numFmtId="0" fontId="29" fillId="0" borderId="20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textRotation="90" wrapText="1"/>
    </xf>
    <xf numFmtId="164" fontId="9" fillId="0" borderId="0" xfId="1" applyFont="1" applyBorder="1" applyAlignment="1">
      <alignment horizontal="center" wrapText="1"/>
    </xf>
    <xf numFmtId="164" fontId="9" fillId="0" borderId="0" xfId="1" applyFont="1" applyFill="1" applyBorder="1" applyAlignment="1">
      <alignment horizontal="center" wrapText="1"/>
    </xf>
  </cellXfs>
  <cellStyles count="6">
    <cellStyle name="Normal" xfId="5" xr:uid="{E63E8D27-D0AB-4A42-B05D-1285876DC31A}"/>
    <cellStyle name="Normalno" xfId="0" builtinId="0"/>
    <cellStyle name="Obično 2" xfId="2" xr:uid="{00000000-0005-0000-0000-000001000000}"/>
    <cellStyle name="Zarez" xfId="1" builtinId="3"/>
    <cellStyle name="Zarez 2" xfId="4" xr:uid="{00000000-0005-0000-0000-000003000000}"/>
    <cellStyle name="Zarez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0</xdr:row>
      <xdr:rowOff>60960</xdr:rowOff>
    </xdr:from>
    <xdr:to>
      <xdr:col>1</xdr:col>
      <xdr:colOff>822960</xdr:colOff>
      <xdr:row>0</xdr:row>
      <xdr:rowOff>536448</xdr:rowOff>
    </xdr:to>
    <xdr:pic>
      <xdr:nvPicPr>
        <xdr:cNvPr id="2" name="Slika 1" descr=" GRB Hrvatske.jpg">
          <a:extLst>
            <a:ext uri="{FF2B5EF4-FFF2-40B4-BE49-F238E27FC236}">
              <a16:creationId xmlns:a16="http://schemas.microsoft.com/office/drawing/2014/main" id="{BEE3DD37-F5B6-4EF5-8B18-12376847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60960"/>
          <a:ext cx="396240" cy="47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abSelected="1" topLeftCell="A97" workbookViewId="0">
      <selection activeCell="I118" sqref="I118"/>
    </sheetView>
  </sheetViews>
  <sheetFormatPr defaultRowHeight="12"/>
  <cols>
    <col min="1" max="1" width="5.6640625" style="10" customWidth="1"/>
    <col min="2" max="2" width="40.21875" style="10" customWidth="1"/>
    <col min="3" max="3" width="14.77734375" style="10" customWidth="1"/>
    <col min="4" max="4" width="12.33203125" style="29" customWidth="1"/>
    <col min="5" max="5" width="9.77734375" style="29" customWidth="1"/>
    <col min="6" max="6" width="14.5546875" style="10" customWidth="1"/>
    <col min="7" max="16384" width="8.88671875" style="10"/>
  </cols>
  <sheetData>
    <row r="1" spans="1:6" ht="44.4" customHeight="1"/>
    <row r="2" spans="1:6" ht="10.8" customHeight="1">
      <c r="A2" s="16">
        <v>999</v>
      </c>
      <c r="B2" s="12" t="s">
        <v>42</v>
      </c>
    </row>
    <row r="3" spans="1:6" ht="10.8" customHeight="1">
      <c r="A3" s="16" t="s">
        <v>43</v>
      </c>
      <c r="B3" s="12" t="s">
        <v>44</v>
      </c>
    </row>
    <row r="4" spans="1:6" ht="10.8" customHeight="1">
      <c r="A4" s="17" t="s">
        <v>45</v>
      </c>
      <c r="B4" s="14" t="s">
        <v>0</v>
      </c>
    </row>
    <row r="5" spans="1:6" ht="10.8" customHeight="1">
      <c r="A5" s="18" t="s">
        <v>1</v>
      </c>
      <c r="B5" s="19"/>
      <c r="F5" s="2"/>
    </row>
    <row r="6" spans="1:6" ht="10.8" customHeight="1">
      <c r="A6" s="12" t="s">
        <v>46</v>
      </c>
      <c r="B6" s="12"/>
    </row>
    <row r="7" spans="1:6" ht="10.8" customHeight="1">
      <c r="A7" s="12" t="s">
        <v>47</v>
      </c>
      <c r="B7" s="12" t="s">
        <v>818</v>
      </c>
    </row>
    <row r="8" spans="1:6" ht="10.8" customHeight="1">
      <c r="A8" s="12" t="s">
        <v>48</v>
      </c>
      <c r="B8" s="12" t="s">
        <v>819</v>
      </c>
    </row>
    <row r="9" spans="1:6" ht="10.8" customHeight="1">
      <c r="A9" s="13" t="s">
        <v>820</v>
      </c>
      <c r="B9" s="12"/>
    </row>
    <row r="10" spans="1:6" ht="16.8" customHeight="1">
      <c r="A10" s="2"/>
      <c r="B10" s="2"/>
      <c r="C10" s="2"/>
      <c r="D10" s="2"/>
      <c r="E10" s="2"/>
      <c r="F10" s="2"/>
    </row>
    <row r="11" spans="1:6" s="11" customFormat="1" ht="13.8">
      <c r="A11" s="14"/>
      <c r="B11" s="14" t="s">
        <v>158</v>
      </c>
      <c r="C11" s="24"/>
      <c r="D11" s="24"/>
      <c r="E11" s="24"/>
      <c r="F11" s="24"/>
    </row>
    <row r="12" spans="1:6" s="11" customFormat="1" ht="13.8">
      <c r="A12" s="14" t="s">
        <v>157</v>
      </c>
      <c r="B12" s="14"/>
      <c r="C12" s="14"/>
      <c r="D12" s="14"/>
      <c r="E12" s="14"/>
      <c r="F12" s="24"/>
    </row>
    <row r="13" spans="1:6" ht="13.8">
      <c r="A13" s="12"/>
      <c r="B13" s="14" t="s">
        <v>821</v>
      </c>
      <c r="C13" s="2"/>
      <c r="D13" s="2"/>
      <c r="E13" s="2"/>
      <c r="F13" s="2"/>
    </row>
    <row r="14" spans="1:6" s="29" customFormat="1">
      <c r="A14" s="12"/>
      <c r="B14" s="12"/>
      <c r="C14" s="2"/>
      <c r="D14" s="2"/>
      <c r="E14" s="2"/>
      <c r="F14" s="2"/>
    </row>
    <row r="15" spans="1:6" s="30" customFormat="1" ht="24" customHeight="1">
      <c r="A15" s="217" t="s">
        <v>487</v>
      </c>
      <c r="B15" s="217"/>
      <c r="C15" s="217"/>
      <c r="D15" s="217"/>
      <c r="E15" s="217"/>
      <c r="F15" s="217"/>
    </row>
    <row r="16" spans="1:6" ht="14.4" customHeight="1">
      <c r="A16" s="217" t="s">
        <v>500</v>
      </c>
      <c r="B16" s="217"/>
      <c r="C16" s="217"/>
      <c r="D16" s="217"/>
      <c r="E16" s="217"/>
      <c r="F16" s="217"/>
    </row>
    <row r="17" spans="1:6" s="11" customFormat="1" ht="13.8">
      <c r="A17" s="218" t="s">
        <v>49</v>
      </c>
      <c r="B17" s="218"/>
      <c r="C17" s="218"/>
      <c r="D17" s="218"/>
      <c r="E17" s="218"/>
      <c r="F17" s="218"/>
    </row>
    <row r="18" spans="1:6" s="11" customFormat="1" ht="13.2" customHeight="1">
      <c r="A18" s="14"/>
      <c r="B18" s="14" t="s">
        <v>501</v>
      </c>
      <c r="C18" s="15"/>
      <c r="D18" s="15"/>
      <c r="E18" s="15"/>
      <c r="F18" s="14"/>
    </row>
    <row r="19" spans="1:6" s="11" customFormat="1" ht="13.2" customHeight="1">
      <c r="A19" s="14" t="s">
        <v>502</v>
      </c>
      <c r="B19" s="14"/>
      <c r="C19" s="15"/>
      <c r="D19" s="15"/>
      <c r="E19" s="15"/>
      <c r="F19" s="14"/>
    </row>
    <row r="20" spans="1:6" s="11" customFormat="1" ht="13.2" customHeight="1">
      <c r="A20" s="14" t="s">
        <v>488</v>
      </c>
      <c r="B20" s="14"/>
      <c r="C20" s="15"/>
      <c r="D20" s="15"/>
      <c r="E20" s="15"/>
      <c r="F20" s="14"/>
    </row>
    <row r="21" spans="1:6" ht="27" customHeight="1">
      <c r="A21" s="33" t="s">
        <v>50</v>
      </c>
      <c r="B21" s="2"/>
      <c r="C21" s="36" t="s">
        <v>163</v>
      </c>
      <c r="D21" s="223" t="s">
        <v>159</v>
      </c>
      <c r="E21" s="224"/>
      <c r="F21" s="36" t="s">
        <v>162</v>
      </c>
    </row>
    <row r="22" spans="1:6" ht="16.2" customHeight="1">
      <c r="A22" s="20" t="s">
        <v>51</v>
      </c>
      <c r="B22" s="21" t="s">
        <v>52</v>
      </c>
      <c r="C22" s="37" t="s">
        <v>164</v>
      </c>
      <c r="D22" s="34" t="s">
        <v>160</v>
      </c>
      <c r="E22" s="25" t="s">
        <v>161</v>
      </c>
      <c r="F22" s="37" t="s">
        <v>164</v>
      </c>
    </row>
    <row r="23" spans="1:6" ht="16.2" customHeight="1">
      <c r="A23" s="3">
        <v>6</v>
      </c>
      <c r="B23" s="4" t="s">
        <v>53</v>
      </c>
      <c r="C23" s="35">
        <v>34914300</v>
      </c>
      <c r="D23" s="32">
        <f>F23-C23</f>
        <v>-15488540</v>
      </c>
      <c r="E23" s="32">
        <f>D23/C23*100</f>
        <v>-44.361593960067935</v>
      </c>
      <c r="F23" s="32">
        <v>19425760</v>
      </c>
    </row>
    <row r="24" spans="1:6" ht="16.2" customHeight="1">
      <c r="A24" s="3">
        <v>7</v>
      </c>
      <c r="B24" s="4" t="s">
        <v>54</v>
      </c>
      <c r="C24" s="32">
        <v>186000</v>
      </c>
      <c r="D24" s="32">
        <f t="shared" ref="D24:D27" si="0">F24-C24</f>
        <v>-146000</v>
      </c>
      <c r="E24" s="32">
        <f t="shared" ref="E24:E27" si="1">D24/C24*100</f>
        <v>-78.494623655913969</v>
      </c>
      <c r="F24" s="32">
        <v>40000</v>
      </c>
    </row>
    <row r="25" spans="1:6" ht="16.2" customHeight="1">
      <c r="A25" s="3">
        <v>3</v>
      </c>
      <c r="B25" s="4" t="s">
        <v>6</v>
      </c>
      <c r="C25" s="32">
        <v>16085000</v>
      </c>
      <c r="D25" s="32">
        <f t="shared" si="0"/>
        <v>-183900</v>
      </c>
      <c r="E25" s="32">
        <f t="shared" si="1"/>
        <v>-1.1433012123096051</v>
      </c>
      <c r="F25" s="32">
        <v>15901100</v>
      </c>
    </row>
    <row r="26" spans="1:6" ht="16.2" customHeight="1">
      <c r="A26" s="3">
        <v>4</v>
      </c>
      <c r="B26" s="4" t="s">
        <v>20</v>
      </c>
      <c r="C26" s="32">
        <v>24194300</v>
      </c>
      <c r="D26" s="32">
        <f t="shared" si="0"/>
        <v>-19518700</v>
      </c>
      <c r="E26" s="32">
        <f t="shared" si="1"/>
        <v>-80.674787036616053</v>
      </c>
      <c r="F26" s="32">
        <v>4675600</v>
      </c>
    </row>
    <row r="27" spans="1:6" ht="16.2" customHeight="1">
      <c r="A27" s="3"/>
      <c r="B27" s="4" t="s">
        <v>55</v>
      </c>
      <c r="C27" s="38">
        <f>C23+C24-C25-C26</f>
        <v>-5179000</v>
      </c>
      <c r="D27" s="38">
        <f t="shared" si="0"/>
        <v>4068060</v>
      </c>
      <c r="E27" s="38">
        <f t="shared" si="1"/>
        <v>-78.549140760764629</v>
      </c>
      <c r="F27" s="38">
        <f t="shared" ref="F27" si="2">F23+F24-F25-F26</f>
        <v>-1110940</v>
      </c>
    </row>
    <row r="28" spans="1:6" ht="16.2" customHeight="1"/>
    <row r="29" spans="1:6" ht="16.2" customHeight="1">
      <c r="A29" s="22" t="s">
        <v>56</v>
      </c>
      <c r="B29" s="9" t="s">
        <v>57</v>
      </c>
      <c r="C29" s="27"/>
      <c r="D29" s="27"/>
      <c r="E29" s="27"/>
      <c r="F29" s="27"/>
    </row>
    <row r="30" spans="1:6" ht="17.399999999999999" customHeight="1">
      <c r="A30" s="3">
        <v>9</v>
      </c>
      <c r="B30" s="4" t="s">
        <v>58</v>
      </c>
      <c r="C30" s="39">
        <v>-400000</v>
      </c>
      <c r="D30" s="39">
        <f>F30-C30</f>
        <v>-1572060</v>
      </c>
      <c r="E30" s="32">
        <f t="shared" ref="E30:E31" si="3">D30/C30*100</f>
        <v>393.01499999999999</v>
      </c>
      <c r="F30" s="39">
        <v>-1972060</v>
      </c>
    </row>
    <row r="31" spans="1:6" ht="25.2" customHeight="1">
      <c r="A31" s="3">
        <v>9</v>
      </c>
      <c r="B31" s="4" t="s">
        <v>59</v>
      </c>
      <c r="C31" s="26">
        <v>-200000</v>
      </c>
      <c r="D31" s="39">
        <f>F31-C31</f>
        <v>-1772060</v>
      </c>
      <c r="E31" s="32">
        <f t="shared" si="3"/>
        <v>886.03000000000009</v>
      </c>
      <c r="F31" s="26">
        <v>-1972060</v>
      </c>
    </row>
    <row r="32" spans="1:6" ht="16.2" customHeight="1"/>
    <row r="33" spans="1:7" ht="16.2" customHeight="1">
      <c r="A33" s="20" t="s">
        <v>60</v>
      </c>
      <c r="B33" s="23" t="s">
        <v>61</v>
      </c>
      <c r="C33" s="2"/>
      <c r="D33" s="2"/>
      <c r="E33" s="2"/>
      <c r="F33" s="2"/>
    </row>
    <row r="34" spans="1:7" ht="16.2" customHeight="1">
      <c r="A34" s="3">
        <v>8</v>
      </c>
      <c r="B34" s="4" t="s">
        <v>62</v>
      </c>
      <c r="C34" s="32">
        <v>5600000</v>
      </c>
      <c r="D34" s="32">
        <f>F34-C34</f>
        <v>-2442000</v>
      </c>
      <c r="E34" s="32">
        <f t="shared" ref="E34:E36" si="4">D34/C34*100</f>
        <v>-43.607142857142854</v>
      </c>
      <c r="F34" s="32">
        <v>3158000</v>
      </c>
    </row>
    <row r="35" spans="1:7" ht="16.2" customHeight="1">
      <c r="A35" s="3">
        <v>5</v>
      </c>
      <c r="B35" s="4" t="s">
        <v>24</v>
      </c>
      <c r="C35" s="32">
        <v>221000</v>
      </c>
      <c r="D35" s="32">
        <f t="shared" ref="D35:D36" si="5">F35-C35</f>
        <v>-146000</v>
      </c>
      <c r="E35" s="32">
        <f t="shared" si="4"/>
        <v>-66.063348416289585</v>
      </c>
      <c r="F35" s="32">
        <v>75000</v>
      </c>
    </row>
    <row r="36" spans="1:7" ht="16.2" customHeight="1">
      <c r="A36" s="3"/>
      <c r="B36" s="4" t="s">
        <v>63</v>
      </c>
      <c r="C36" s="38">
        <f>C34-C35</f>
        <v>5379000</v>
      </c>
      <c r="D36" s="32">
        <f t="shared" si="5"/>
        <v>-2296000</v>
      </c>
      <c r="E36" s="32">
        <f t="shared" si="4"/>
        <v>-42.684513850158027</v>
      </c>
      <c r="F36" s="38">
        <f>F34-F35</f>
        <v>3083000</v>
      </c>
      <c r="G36" s="2"/>
    </row>
    <row r="37" spans="1:7" ht="16.2" customHeight="1">
      <c r="A37" s="5"/>
      <c r="B37" s="6"/>
      <c r="C37" s="28"/>
      <c r="D37" s="28"/>
      <c r="E37" s="28"/>
      <c r="F37" s="28"/>
    </row>
    <row r="38" spans="1:7" ht="16.2" customHeight="1">
      <c r="A38" s="5"/>
      <c r="B38" s="6"/>
      <c r="C38" s="28"/>
      <c r="D38" s="28"/>
      <c r="E38" s="28"/>
      <c r="F38" s="28"/>
    </row>
    <row r="39" spans="1:7" ht="16.2" customHeight="1">
      <c r="A39" s="219" t="s">
        <v>64</v>
      </c>
      <c r="B39" s="220"/>
      <c r="C39" s="7"/>
      <c r="D39" s="7"/>
      <c r="E39" s="7"/>
      <c r="F39" s="7"/>
    </row>
    <row r="40" spans="1:7" ht="16.2" customHeight="1">
      <c r="A40" s="221" t="s">
        <v>65</v>
      </c>
      <c r="B40" s="222"/>
      <c r="C40" s="8">
        <f>C27+C31+C36</f>
        <v>0</v>
      </c>
      <c r="D40" s="8">
        <f t="shared" ref="D40:F40" si="6">D27+D31+D36</f>
        <v>0</v>
      </c>
      <c r="E40" s="8">
        <v>0</v>
      </c>
      <c r="F40" s="8">
        <f t="shared" si="6"/>
        <v>0</v>
      </c>
    </row>
    <row r="41" spans="1:7" s="29" customFormat="1" ht="16.2" customHeight="1">
      <c r="A41" s="5"/>
      <c r="B41" s="5"/>
      <c r="C41" s="1"/>
      <c r="D41" s="1"/>
      <c r="E41" s="1"/>
      <c r="F41" s="1"/>
    </row>
    <row r="42" spans="1:7" s="29" customFormat="1" ht="16.2" customHeight="1">
      <c r="A42" s="5"/>
      <c r="B42" s="5"/>
      <c r="C42" s="1"/>
      <c r="D42" s="1"/>
      <c r="E42" s="1"/>
      <c r="F42" s="1"/>
    </row>
    <row r="43" spans="1:7" s="29" customFormat="1" ht="16.2" customHeight="1">
      <c r="A43" s="5"/>
      <c r="B43" s="5"/>
      <c r="C43" s="1"/>
      <c r="D43" s="1"/>
      <c r="E43" s="1"/>
      <c r="F43" s="1"/>
    </row>
    <row r="44" spans="1:7" s="29" customFormat="1" ht="16.2" customHeight="1">
      <c r="A44" s="5"/>
      <c r="B44" s="5"/>
      <c r="C44" s="1"/>
      <c r="D44" s="1"/>
      <c r="E44" s="1"/>
      <c r="F44" s="1"/>
    </row>
    <row r="45" spans="1:7" s="29" customFormat="1" ht="16.2" customHeight="1">
      <c r="A45" s="5"/>
      <c r="B45" s="5"/>
      <c r="C45" s="1"/>
      <c r="D45" s="1"/>
      <c r="E45" s="1"/>
      <c r="F45" s="1"/>
    </row>
    <row r="46" spans="1:7" s="29" customFormat="1" ht="16.2" customHeight="1">
      <c r="A46" s="5"/>
      <c r="B46" s="5"/>
      <c r="C46" s="1"/>
      <c r="D46" s="1"/>
      <c r="E46" s="1"/>
      <c r="F46" s="1"/>
    </row>
    <row r="47" spans="1:7" s="29" customFormat="1" ht="16.2" customHeight="1">
      <c r="A47" s="5"/>
      <c r="B47" s="5"/>
      <c r="C47" s="1"/>
      <c r="D47" s="1"/>
      <c r="E47" s="1"/>
      <c r="F47" s="1"/>
    </row>
    <row r="48" spans="1:7" s="29" customFormat="1" ht="16.2" customHeight="1">
      <c r="A48" s="5"/>
      <c r="B48" s="5"/>
      <c r="C48" s="1"/>
      <c r="D48" s="1"/>
      <c r="E48" s="1"/>
      <c r="F48" s="1"/>
    </row>
    <row r="49" spans="1:6" s="29" customFormat="1" ht="16.2" customHeight="1">
      <c r="A49" s="5"/>
      <c r="B49" s="5"/>
      <c r="C49" s="1"/>
      <c r="D49" s="1"/>
      <c r="E49" s="1"/>
      <c r="F49" s="1"/>
    </row>
    <row r="50" spans="1:6" s="63" customFormat="1" ht="18" customHeight="1">
      <c r="A50" s="225" t="s">
        <v>91</v>
      </c>
      <c r="B50" s="225"/>
      <c r="C50" s="225"/>
      <c r="D50" s="225"/>
      <c r="E50" s="225"/>
      <c r="F50" s="225"/>
    </row>
    <row r="51" spans="1:6" s="63" customFormat="1" ht="11.4">
      <c r="A51" s="64"/>
      <c r="B51" s="64" t="s">
        <v>486</v>
      </c>
      <c r="C51" s="64"/>
      <c r="D51" s="64"/>
      <c r="E51" s="64"/>
      <c r="F51" s="64"/>
    </row>
    <row r="52" spans="1:6" s="63" customFormat="1" ht="11.4">
      <c r="A52" s="64" t="s">
        <v>485</v>
      </c>
      <c r="B52" s="64"/>
      <c r="C52" s="64"/>
      <c r="D52" s="64"/>
      <c r="E52" s="64"/>
      <c r="F52" s="64"/>
    </row>
    <row r="53" spans="1:6" s="63" customFormat="1" ht="11.4">
      <c r="A53" s="64" t="s">
        <v>280</v>
      </c>
      <c r="B53" s="64"/>
      <c r="C53" s="64"/>
      <c r="D53" s="64"/>
      <c r="E53" s="64"/>
      <c r="F53" s="64"/>
    </row>
    <row r="54" spans="1:6" ht="10.199999999999999" customHeight="1">
      <c r="A54" s="40" t="s">
        <v>167</v>
      </c>
      <c r="B54" s="41" t="s">
        <v>165</v>
      </c>
      <c r="C54" s="41" t="s">
        <v>166</v>
      </c>
      <c r="D54" s="226" t="s">
        <v>159</v>
      </c>
      <c r="E54" s="226"/>
      <c r="F54" s="66" t="s">
        <v>162</v>
      </c>
    </row>
    <row r="55" spans="1:6" ht="12" customHeight="1">
      <c r="A55" s="65" t="s">
        <v>5</v>
      </c>
      <c r="B55" s="42" t="s">
        <v>67</v>
      </c>
      <c r="C55" s="67" t="s">
        <v>168</v>
      </c>
      <c r="D55" s="43" t="s">
        <v>160</v>
      </c>
      <c r="E55" s="43" t="s">
        <v>169</v>
      </c>
      <c r="F55" s="68" t="s">
        <v>170</v>
      </c>
    </row>
    <row r="56" spans="1:6" s="29" customFormat="1" ht="16.2" customHeight="1">
      <c r="A56" s="227" t="s">
        <v>66</v>
      </c>
      <c r="B56" s="227"/>
      <c r="C56" s="227"/>
      <c r="D56" s="69" t="s">
        <v>165</v>
      </c>
      <c r="E56" s="69" t="s">
        <v>165</v>
      </c>
      <c r="F56" s="69" t="s">
        <v>165</v>
      </c>
    </row>
    <row r="57" spans="1:6" ht="11.4" customHeight="1">
      <c r="A57" s="96" t="s">
        <v>129</v>
      </c>
      <c r="B57" s="96" t="s">
        <v>53</v>
      </c>
      <c r="C57" s="97">
        <v>34914300</v>
      </c>
      <c r="D57" s="97">
        <v>-15488540</v>
      </c>
      <c r="E57" s="98" t="s">
        <v>495</v>
      </c>
      <c r="F57" s="97">
        <v>19425760</v>
      </c>
    </row>
    <row r="58" spans="1:6" ht="11.4" customHeight="1">
      <c r="A58" s="99" t="s">
        <v>130</v>
      </c>
      <c r="B58" s="99" t="s">
        <v>68</v>
      </c>
      <c r="C58" s="100">
        <v>13450000</v>
      </c>
      <c r="D58" s="100">
        <v>-500000</v>
      </c>
      <c r="E58" s="101" t="s">
        <v>506</v>
      </c>
      <c r="F58" s="100">
        <v>12950000</v>
      </c>
    </row>
    <row r="59" spans="1:6" ht="11.4" customHeight="1">
      <c r="A59" s="102" t="s">
        <v>131</v>
      </c>
      <c r="B59" s="102" t="s">
        <v>69</v>
      </c>
      <c r="C59" s="31">
        <v>11600000</v>
      </c>
      <c r="D59" s="31">
        <v>-500000</v>
      </c>
      <c r="E59" s="103" t="s">
        <v>173</v>
      </c>
      <c r="F59" s="31">
        <v>11100000</v>
      </c>
    </row>
    <row r="60" spans="1:6" ht="11.4" customHeight="1">
      <c r="A60" s="102" t="s">
        <v>132</v>
      </c>
      <c r="B60" s="102" t="s">
        <v>70</v>
      </c>
      <c r="C60" s="31">
        <v>1500000</v>
      </c>
      <c r="D60" s="31">
        <v>0</v>
      </c>
      <c r="E60" s="103" t="s">
        <v>171</v>
      </c>
      <c r="F60" s="31">
        <v>1500000</v>
      </c>
    </row>
    <row r="61" spans="1:6" ht="11.4" customHeight="1">
      <c r="A61" s="102" t="s">
        <v>133</v>
      </c>
      <c r="B61" s="102" t="s">
        <v>71</v>
      </c>
      <c r="C61" s="31">
        <v>350000</v>
      </c>
      <c r="D61" s="31">
        <v>0</v>
      </c>
      <c r="E61" s="103" t="s">
        <v>171</v>
      </c>
      <c r="F61" s="31">
        <v>350000</v>
      </c>
    </row>
    <row r="62" spans="1:6" ht="11.4" customHeight="1">
      <c r="A62" s="99" t="s">
        <v>134</v>
      </c>
      <c r="B62" s="99" t="s">
        <v>72</v>
      </c>
      <c r="C62" s="100">
        <v>14430000</v>
      </c>
      <c r="D62" s="100">
        <v>-13899000</v>
      </c>
      <c r="E62" s="101" t="s">
        <v>507</v>
      </c>
      <c r="F62" s="100">
        <v>531000</v>
      </c>
    </row>
    <row r="63" spans="1:6" ht="11.4" customHeight="1">
      <c r="A63" s="102" t="s">
        <v>135</v>
      </c>
      <c r="B63" s="102" t="s">
        <v>73</v>
      </c>
      <c r="C63" s="31">
        <v>415000</v>
      </c>
      <c r="D63" s="31">
        <v>-289000</v>
      </c>
      <c r="E63" s="103" t="s">
        <v>508</v>
      </c>
      <c r="F63" s="31">
        <v>126000</v>
      </c>
    </row>
    <row r="64" spans="1:6" ht="11.4" customHeight="1">
      <c r="A64" s="102" t="s">
        <v>136</v>
      </c>
      <c r="B64" s="102" t="s">
        <v>74</v>
      </c>
      <c r="C64" s="31">
        <v>160000</v>
      </c>
      <c r="D64" s="31">
        <v>-22000</v>
      </c>
      <c r="E64" s="103" t="s">
        <v>509</v>
      </c>
      <c r="F64" s="31">
        <v>138000</v>
      </c>
    </row>
    <row r="65" spans="1:6" ht="11.4" customHeight="1">
      <c r="A65" s="102" t="s">
        <v>137</v>
      </c>
      <c r="B65" s="102" t="s">
        <v>75</v>
      </c>
      <c r="C65" s="31">
        <v>155000</v>
      </c>
      <c r="D65" s="31">
        <v>-28000</v>
      </c>
      <c r="E65" s="103" t="s">
        <v>510</v>
      </c>
      <c r="F65" s="31">
        <v>127000</v>
      </c>
    </row>
    <row r="66" spans="1:6" ht="11.4" customHeight="1">
      <c r="A66" s="102" t="s">
        <v>511</v>
      </c>
      <c r="B66" s="102" t="s">
        <v>512</v>
      </c>
      <c r="C66" s="31">
        <v>13700000</v>
      </c>
      <c r="D66" s="31">
        <v>-13560000</v>
      </c>
      <c r="E66" s="103" t="s">
        <v>513</v>
      </c>
      <c r="F66" s="31">
        <v>140000</v>
      </c>
    </row>
    <row r="67" spans="1:6" ht="11.4" customHeight="1">
      <c r="A67" s="99" t="s">
        <v>138</v>
      </c>
      <c r="B67" s="99" t="s">
        <v>76</v>
      </c>
      <c r="C67" s="100">
        <v>901100</v>
      </c>
      <c r="D67" s="100">
        <v>-1200</v>
      </c>
      <c r="E67" s="101" t="s">
        <v>514</v>
      </c>
      <c r="F67" s="100">
        <v>899900</v>
      </c>
    </row>
    <row r="68" spans="1:6" ht="11.4" customHeight="1">
      <c r="A68" s="102" t="s">
        <v>139</v>
      </c>
      <c r="B68" s="102" t="s">
        <v>77</v>
      </c>
      <c r="C68" s="31">
        <v>8800</v>
      </c>
      <c r="D68" s="31">
        <v>-1200</v>
      </c>
      <c r="E68" s="103" t="s">
        <v>515</v>
      </c>
      <c r="F68" s="31">
        <v>7600</v>
      </c>
    </row>
    <row r="69" spans="1:6" ht="11.4" customHeight="1">
      <c r="A69" s="102" t="s">
        <v>140</v>
      </c>
      <c r="B69" s="102" t="s">
        <v>78</v>
      </c>
      <c r="C69" s="31">
        <v>892300</v>
      </c>
      <c r="D69" s="31">
        <v>0</v>
      </c>
      <c r="E69" s="103" t="s">
        <v>171</v>
      </c>
      <c r="F69" s="31">
        <v>892300</v>
      </c>
    </row>
    <row r="70" spans="1:6" ht="11.4" customHeight="1">
      <c r="A70" s="99" t="s">
        <v>141</v>
      </c>
      <c r="B70" s="99" t="s">
        <v>79</v>
      </c>
      <c r="C70" s="100">
        <v>5798200</v>
      </c>
      <c r="D70" s="100">
        <v>-910080</v>
      </c>
      <c r="E70" s="101" t="s">
        <v>516</v>
      </c>
      <c r="F70" s="100">
        <v>4888120</v>
      </c>
    </row>
    <row r="71" spans="1:6" ht="11.4" customHeight="1">
      <c r="A71" s="102" t="s">
        <v>142</v>
      </c>
      <c r="B71" s="102" t="s">
        <v>80</v>
      </c>
      <c r="C71" s="31">
        <v>95000</v>
      </c>
      <c r="D71" s="31">
        <v>0</v>
      </c>
      <c r="E71" s="103" t="s">
        <v>171</v>
      </c>
      <c r="F71" s="31">
        <v>95000</v>
      </c>
    </row>
    <row r="72" spans="1:6" ht="11.4" customHeight="1">
      <c r="A72" s="102" t="s">
        <v>143</v>
      </c>
      <c r="B72" s="102" t="s">
        <v>81</v>
      </c>
      <c r="C72" s="31">
        <v>903200</v>
      </c>
      <c r="D72" s="31">
        <v>-120500</v>
      </c>
      <c r="E72" s="103" t="s">
        <v>517</v>
      </c>
      <c r="F72" s="31">
        <v>782700</v>
      </c>
    </row>
    <row r="73" spans="1:6" ht="11.4" customHeight="1">
      <c r="A73" s="102" t="s">
        <v>144</v>
      </c>
      <c r="B73" s="102" t="s">
        <v>82</v>
      </c>
      <c r="C73" s="31">
        <v>4800000</v>
      </c>
      <c r="D73" s="31">
        <v>-789580</v>
      </c>
      <c r="E73" s="103" t="s">
        <v>518</v>
      </c>
      <c r="F73" s="31">
        <v>4010420</v>
      </c>
    </row>
    <row r="74" spans="1:6" ht="11.4" customHeight="1">
      <c r="A74" s="99" t="s">
        <v>145</v>
      </c>
      <c r="B74" s="99" t="s">
        <v>83</v>
      </c>
      <c r="C74" s="100">
        <v>25000</v>
      </c>
      <c r="D74" s="100">
        <v>41000</v>
      </c>
      <c r="E74" s="101" t="s">
        <v>519</v>
      </c>
      <c r="F74" s="100">
        <v>66000</v>
      </c>
    </row>
    <row r="75" spans="1:6" ht="11.4" customHeight="1">
      <c r="A75" s="102" t="s">
        <v>146</v>
      </c>
      <c r="B75" s="102" t="s">
        <v>84</v>
      </c>
      <c r="C75" s="31">
        <v>25000</v>
      </c>
      <c r="D75" s="31">
        <v>41000</v>
      </c>
      <c r="E75" s="103" t="s">
        <v>519</v>
      </c>
      <c r="F75" s="31">
        <v>66000</v>
      </c>
    </row>
    <row r="76" spans="1:6" ht="11.4" customHeight="1">
      <c r="A76" s="99" t="s">
        <v>147</v>
      </c>
      <c r="B76" s="99" t="s">
        <v>85</v>
      </c>
      <c r="C76" s="100">
        <v>310000</v>
      </c>
      <c r="D76" s="100">
        <v>-219260</v>
      </c>
      <c r="E76" s="101" t="s">
        <v>520</v>
      </c>
      <c r="F76" s="100">
        <v>90740</v>
      </c>
    </row>
    <row r="77" spans="1:6" ht="11.4" customHeight="1">
      <c r="A77" s="102" t="s">
        <v>148</v>
      </c>
      <c r="B77" s="102" t="s">
        <v>86</v>
      </c>
      <c r="C77" s="31">
        <v>310000</v>
      </c>
      <c r="D77" s="31">
        <v>-219260</v>
      </c>
      <c r="E77" s="103" t="s">
        <v>520</v>
      </c>
      <c r="F77" s="31">
        <v>90740</v>
      </c>
    </row>
    <row r="78" spans="1:6" ht="11.4" customHeight="1">
      <c r="A78" s="96" t="s">
        <v>149</v>
      </c>
      <c r="B78" s="96" t="s">
        <v>54</v>
      </c>
      <c r="C78" s="97">
        <v>186000</v>
      </c>
      <c r="D78" s="97">
        <v>-146000</v>
      </c>
      <c r="E78" s="98" t="s">
        <v>521</v>
      </c>
      <c r="F78" s="97">
        <v>40000</v>
      </c>
    </row>
    <row r="79" spans="1:6" ht="11.4" customHeight="1">
      <c r="A79" s="99" t="s">
        <v>150</v>
      </c>
      <c r="B79" s="99" t="s">
        <v>87</v>
      </c>
      <c r="C79" s="100">
        <v>186000</v>
      </c>
      <c r="D79" s="100">
        <v>-146000</v>
      </c>
      <c r="E79" s="101" t="s">
        <v>521</v>
      </c>
      <c r="F79" s="100">
        <v>40000</v>
      </c>
    </row>
    <row r="80" spans="1:6" ht="11.4" customHeight="1">
      <c r="A80" s="102" t="s">
        <v>151</v>
      </c>
      <c r="B80" s="102" t="s">
        <v>88</v>
      </c>
      <c r="C80" s="31">
        <v>186000</v>
      </c>
      <c r="D80" s="31">
        <v>-146000</v>
      </c>
      <c r="E80" s="103" t="s">
        <v>521</v>
      </c>
      <c r="F80" s="31">
        <v>40000</v>
      </c>
    </row>
    <row r="81" spans="1:6" ht="11.4" customHeight="1">
      <c r="A81" s="96" t="s">
        <v>3</v>
      </c>
      <c r="B81" s="96" t="s">
        <v>6</v>
      </c>
      <c r="C81" s="97">
        <v>16085000</v>
      </c>
      <c r="D81" s="97">
        <v>-183900</v>
      </c>
      <c r="E81" s="98" t="s">
        <v>522</v>
      </c>
      <c r="F81" s="97">
        <v>15901100</v>
      </c>
    </row>
    <row r="82" spans="1:6" ht="11.4" customHeight="1">
      <c r="A82" s="99" t="s">
        <v>103</v>
      </c>
      <c r="B82" s="99" t="s">
        <v>15</v>
      </c>
      <c r="C82" s="100">
        <v>4217100</v>
      </c>
      <c r="D82" s="100">
        <v>-496000</v>
      </c>
      <c r="E82" s="101" t="s">
        <v>523</v>
      </c>
      <c r="F82" s="100">
        <v>3721100</v>
      </c>
    </row>
    <row r="83" spans="1:6" ht="11.4" customHeight="1">
      <c r="A83" s="102" t="s">
        <v>104</v>
      </c>
      <c r="B83" s="102" t="s">
        <v>16</v>
      </c>
      <c r="C83" s="31">
        <v>3405000</v>
      </c>
      <c r="D83" s="31">
        <v>-435000</v>
      </c>
      <c r="E83" s="103" t="s">
        <v>524</v>
      </c>
      <c r="F83" s="31">
        <v>2970000</v>
      </c>
    </row>
    <row r="84" spans="1:6" ht="11.4" customHeight="1">
      <c r="A84" s="102" t="s">
        <v>105</v>
      </c>
      <c r="B84" s="102" t="s">
        <v>17</v>
      </c>
      <c r="C84" s="31">
        <v>200100</v>
      </c>
      <c r="D84" s="31">
        <v>22000</v>
      </c>
      <c r="E84" s="103" t="s">
        <v>525</v>
      </c>
      <c r="F84" s="31">
        <v>222100</v>
      </c>
    </row>
    <row r="85" spans="1:6" ht="11.4" customHeight="1">
      <c r="A85" s="102" t="s">
        <v>106</v>
      </c>
      <c r="B85" s="102" t="s">
        <v>18</v>
      </c>
      <c r="C85" s="31">
        <v>612000</v>
      </c>
      <c r="D85" s="31">
        <v>-83000</v>
      </c>
      <c r="E85" s="103" t="s">
        <v>515</v>
      </c>
      <c r="F85" s="31">
        <v>529000</v>
      </c>
    </row>
    <row r="86" spans="1:6" ht="11.4" customHeight="1">
      <c r="A86" s="99" t="s">
        <v>95</v>
      </c>
      <c r="B86" s="99" t="s">
        <v>7</v>
      </c>
      <c r="C86" s="100">
        <v>5567300</v>
      </c>
      <c r="D86" s="100">
        <v>167700</v>
      </c>
      <c r="E86" s="101" t="s">
        <v>526</v>
      </c>
      <c r="F86" s="100">
        <v>5735000</v>
      </c>
    </row>
    <row r="87" spans="1:6" ht="11.4" customHeight="1">
      <c r="A87" s="102" t="s">
        <v>107</v>
      </c>
      <c r="B87" s="102" t="s">
        <v>19</v>
      </c>
      <c r="C87" s="31">
        <v>142000</v>
      </c>
      <c r="D87" s="31">
        <v>1000</v>
      </c>
      <c r="E87" s="103" t="s">
        <v>527</v>
      </c>
      <c r="F87" s="31">
        <v>143000</v>
      </c>
    </row>
    <row r="88" spans="1:6" ht="11.4" customHeight="1">
      <c r="A88" s="102" t="s">
        <v>100</v>
      </c>
      <c r="B88" s="102" t="s">
        <v>12</v>
      </c>
      <c r="C88" s="31">
        <v>1002600</v>
      </c>
      <c r="D88" s="31">
        <v>62500</v>
      </c>
      <c r="E88" s="103" t="s">
        <v>528</v>
      </c>
      <c r="F88" s="31">
        <v>1065100</v>
      </c>
    </row>
    <row r="89" spans="1:6" ht="11.4" customHeight="1">
      <c r="A89" s="102" t="s">
        <v>96</v>
      </c>
      <c r="B89" s="102" t="s">
        <v>8</v>
      </c>
      <c r="C89" s="31">
        <v>3776300</v>
      </c>
      <c r="D89" s="31">
        <v>137500</v>
      </c>
      <c r="E89" s="103" t="s">
        <v>529</v>
      </c>
      <c r="F89" s="31">
        <v>3913800</v>
      </c>
    </row>
    <row r="90" spans="1:6" ht="11.4" customHeight="1">
      <c r="A90" s="102" t="s">
        <v>115</v>
      </c>
      <c r="B90" s="102" t="s">
        <v>28</v>
      </c>
      <c r="C90" s="31">
        <v>76000</v>
      </c>
      <c r="D90" s="31">
        <v>-72200</v>
      </c>
      <c r="E90" s="103" t="s">
        <v>180</v>
      </c>
      <c r="F90" s="31">
        <v>3800</v>
      </c>
    </row>
    <row r="91" spans="1:6" ht="11.4" customHeight="1">
      <c r="A91" s="102" t="s">
        <v>97</v>
      </c>
      <c r="B91" s="102" t="s">
        <v>9</v>
      </c>
      <c r="C91" s="31">
        <v>570400</v>
      </c>
      <c r="D91" s="31">
        <v>38900</v>
      </c>
      <c r="E91" s="103" t="s">
        <v>530</v>
      </c>
      <c r="F91" s="31">
        <v>609300</v>
      </c>
    </row>
    <row r="92" spans="1:6" ht="11.4" customHeight="1">
      <c r="A92" s="99" t="s">
        <v>98</v>
      </c>
      <c r="B92" s="99" t="s">
        <v>10</v>
      </c>
      <c r="C92" s="100">
        <v>159600</v>
      </c>
      <c r="D92" s="100">
        <v>-24600</v>
      </c>
      <c r="E92" s="101" t="s">
        <v>531</v>
      </c>
      <c r="F92" s="100">
        <v>135000</v>
      </c>
    </row>
    <row r="93" spans="1:6" ht="11.4" customHeight="1">
      <c r="A93" s="102" t="s">
        <v>114</v>
      </c>
      <c r="B93" s="102" t="s">
        <v>27</v>
      </c>
      <c r="C93" s="31">
        <v>42000</v>
      </c>
      <c r="D93" s="31">
        <v>-28000</v>
      </c>
      <c r="E93" s="103" t="s">
        <v>532</v>
      </c>
      <c r="F93" s="31">
        <v>14000</v>
      </c>
    </row>
    <row r="94" spans="1:6" ht="11.4" customHeight="1">
      <c r="A94" s="102" t="s">
        <v>99</v>
      </c>
      <c r="B94" s="102" t="s">
        <v>11</v>
      </c>
      <c r="C94" s="31">
        <v>117600</v>
      </c>
      <c r="D94" s="31">
        <v>3400</v>
      </c>
      <c r="E94" s="103" t="s">
        <v>533</v>
      </c>
      <c r="F94" s="31">
        <v>121000</v>
      </c>
    </row>
    <row r="95" spans="1:6" ht="11.4" customHeight="1">
      <c r="A95" s="99" t="s">
        <v>121</v>
      </c>
      <c r="B95" s="99" t="s">
        <v>34</v>
      </c>
      <c r="C95" s="100">
        <v>625000</v>
      </c>
      <c r="D95" s="100">
        <v>0</v>
      </c>
      <c r="E95" s="101" t="s">
        <v>171</v>
      </c>
      <c r="F95" s="100">
        <v>625000</v>
      </c>
    </row>
    <row r="96" spans="1:6" ht="11.4" customHeight="1">
      <c r="A96" s="102" t="s">
        <v>122</v>
      </c>
      <c r="B96" s="102" t="s">
        <v>35</v>
      </c>
      <c r="C96" s="31">
        <v>625000</v>
      </c>
      <c r="D96" s="31">
        <v>0</v>
      </c>
      <c r="E96" s="103" t="s">
        <v>171</v>
      </c>
      <c r="F96" s="31">
        <v>625000</v>
      </c>
    </row>
    <row r="97" spans="1:6" ht="11.4" customHeight="1">
      <c r="A97" s="99" t="s">
        <v>119</v>
      </c>
      <c r="B97" s="99" t="s">
        <v>32</v>
      </c>
      <c r="C97" s="100">
        <v>1183000</v>
      </c>
      <c r="D97" s="100">
        <v>-516000</v>
      </c>
      <c r="E97" s="101" t="s">
        <v>534</v>
      </c>
      <c r="F97" s="100">
        <v>667000</v>
      </c>
    </row>
    <row r="98" spans="1:6" ht="11.4" customHeight="1">
      <c r="A98" s="102" t="s">
        <v>123</v>
      </c>
      <c r="B98" s="102" t="s">
        <v>36</v>
      </c>
      <c r="C98" s="31">
        <v>366000</v>
      </c>
      <c r="D98" s="31">
        <v>-330000</v>
      </c>
      <c r="E98" s="103" t="s">
        <v>535</v>
      </c>
      <c r="F98" s="31">
        <v>36000</v>
      </c>
    </row>
    <row r="99" spans="1:6" ht="11.4" customHeight="1">
      <c r="A99" s="102" t="s">
        <v>120</v>
      </c>
      <c r="B99" s="102" t="s">
        <v>33</v>
      </c>
      <c r="C99" s="31">
        <v>817000</v>
      </c>
      <c r="D99" s="31">
        <v>-186000</v>
      </c>
      <c r="E99" s="103" t="s">
        <v>536</v>
      </c>
      <c r="F99" s="31">
        <v>631000</v>
      </c>
    </row>
    <row r="100" spans="1:6" ht="11.4" customHeight="1">
      <c r="A100" s="99" t="s">
        <v>125</v>
      </c>
      <c r="B100" s="99" t="s">
        <v>38</v>
      </c>
      <c r="C100" s="100">
        <v>2034000</v>
      </c>
      <c r="D100" s="100">
        <v>425000</v>
      </c>
      <c r="E100" s="101" t="s">
        <v>537</v>
      </c>
      <c r="F100" s="100">
        <v>2459000</v>
      </c>
    </row>
    <row r="101" spans="1:6" ht="11.4" customHeight="1">
      <c r="A101" s="102" t="s">
        <v>126</v>
      </c>
      <c r="B101" s="102" t="s">
        <v>39</v>
      </c>
      <c r="C101" s="31">
        <v>2034000</v>
      </c>
      <c r="D101" s="31">
        <v>425000</v>
      </c>
      <c r="E101" s="103" t="s">
        <v>537</v>
      </c>
      <c r="F101" s="31">
        <v>2459000</v>
      </c>
    </row>
    <row r="102" spans="1:6" ht="11.4" customHeight="1">
      <c r="A102" s="99" t="s">
        <v>101</v>
      </c>
      <c r="B102" s="99" t="s">
        <v>13</v>
      </c>
      <c r="C102" s="100">
        <v>2299000</v>
      </c>
      <c r="D102" s="100">
        <v>260000</v>
      </c>
      <c r="E102" s="101" t="s">
        <v>538</v>
      </c>
      <c r="F102" s="100">
        <v>2559000</v>
      </c>
    </row>
    <row r="103" spans="1:6" ht="11.4" customHeight="1">
      <c r="A103" s="102" t="s">
        <v>102</v>
      </c>
      <c r="B103" s="102" t="s">
        <v>14</v>
      </c>
      <c r="C103" s="31">
        <v>2219000</v>
      </c>
      <c r="D103" s="31">
        <v>320000</v>
      </c>
      <c r="E103" s="103" t="s">
        <v>539</v>
      </c>
      <c r="F103" s="31">
        <v>2539000</v>
      </c>
    </row>
    <row r="104" spans="1:6" ht="11.4" customHeight="1">
      <c r="A104" s="102" t="s">
        <v>490</v>
      </c>
      <c r="B104" s="102" t="s">
        <v>491</v>
      </c>
      <c r="C104" s="31">
        <v>0</v>
      </c>
      <c r="D104" s="31">
        <v>0</v>
      </c>
      <c r="E104" s="103" t="s">
        <v>492</v>
      </c>
      <c r="F104" s="31">
        <v>0</v>
      </c>
    </row>
    <row r="105" spans="1:6" ht="11.4" customHeight="1">
      <c r="A105" s="102" t="s">
        <v>127</v>
      </c>
      <c r="B105" s="102" t="s">
        <v>40</v>
      </c>
      <c r="C105" s="31">
        <v>30000</v>
      </c>
      <c r="D105" s="31">
        <v>-20000</v>
      </c>
      <c r="E105" s="103" t="s">
        <v>532</v>
      </c>
      <c r="F105" s="31">
        <v>10000</v>
      </c>
    </row>
    <row r="106" spans="1:6" ht="11.4" customHeight="1">
      <c r="A106" s="102" t="s">
        <v>124</v>
      </c>
      <c r="B106" s="102" t="s">
        <v>37</v>
      </c>
      <c r="C106" s="31">
        <v>50000</v>
      </c>
      <c r="D106" s="31">
        <v>-40000</v>
      </c>
      <c r="E106" s="103" t="s">
        <v>540</v>
      </c>
      <c r="F106" s="31">
        <v>10000</v>
      </c>
    </row>
    <row r="107" spans="1:6" ht="11.4" customHeight="1">
      <c r="A107" s="96" t="s">
        <v>4</v>
      </c>
      <c r="B107" s="96" t="s">
        <v>20</v>
      </c>
      <c r="C107" s="97">
        <v>24194300</v>
      </c>
      <c r="D107" s="97">
        <v>-19518700</v>
      </c>
      <c r="E107" s="98" t="s">
        <v>541</v>
      </c>
      <c r="F107" s="97">
        <v>4675600</v>
      </c>
    </row>
    <row r="108" spans="1:6" ht="11.4" customHeight="1">
      <c r="A108" s="99" t="s">
        <v>108</v>
      </c>
      <c r="B108" s="99" t="s">
        <v>21</v>
      </c>
      <c r="C108" s="100">
        <v>12774300</v>
      </c>
      <c r="D108" s="100">
        <v>-10476600</v>
      </c>
      <c r="E108" s="101" t="s">
        <v>542</v>
      </c>
      <c r="F108" s="100">
        <v>2297700</v>
      </c>
    </row>
    <row r="109" spans="1:6" ht="11.4" customHeight="1">
      <c r="A109" s="102" t="s">
        <v>118</v>
      </c>
      <c r="B109" s="102" t="s">
        <v>31</v>
      </c>
      <c r="C109" s="31">
        <v>10970000</v>
      </c>
      <c r="D109" s="31">
        <v>-9897500</v>
      </c>
      <c r="E109" s="103" t="s">
        <v>535</v>
      </c>
      <c r="F109" s="31">
        <v>1072500</v>
      </c>
    </row>
    <row r="110" spans="1:6" ht="11.4" customHeight="1">
      <c r="A110" s="102" t="s">
        <v>109</v>
      </c>
      <c r="B110" s="102" t="s">
        <v>22</v>
      </c>
      <c r="C110" s="31">
        <v>1024300</v>
      </c>
      <c r="D110" s="31">
        <v>-214700</v>
      </c>
      <c r="E110" s="103" t="s">
        <v>543</v>
      </c>
      <c r="F110" s="31">
        <v>809600</v>
      </c>
    </row>
    <row r="111" spans="1:6" ht="11.4" customHeight="1">
      <c r="A111" s="102" t="s">
        <v>174</v>
      </c>
      <c r="B111" s="102" t="s">
        <v>175</v>
      </c>
      <c r="C111" s="31">
        <v>600000</v>
      </c>
      <c r="D111" s="31">
        <v>-343400</v>
      </c>
      <c r="E111" s="103" t="s">
        <v>544</v>
      </c>
      <c r="F111" s="31">
        <v>256600</v>
      </c>
    </row>
    <row r="112" spans="1:6" ht="11.4" customHeight="1">
      <c r="A112" s="102" t="s">
        <v>128</v>
      </c>
      <c r="B112" s="102" t="s">
        <v>41</v>
      </c>
      <c r="C112" s="31">
        <v>100000</v>
      </c>
      <c r="D112" s="31">
        <v>-31000</v>
      </c>
      <c r="E112" s="103" t="s">
        <v>545</v>
      </c>
      <c r="F112" s="31">
        <v>69000</v>
      </c>
    </row>
    <row r="113" spans="1:6" s="29" customFormat="1" ht="11.4" customHeight="1">
      <c r="A113" s="102" t="s">
        <v>110</v>
      </c>
      <c r="B113" s="102" t="s">
        <v>23</v>
      </c>
      <c r="C113" s="31">
        <v>80000</v>
      </c>
      <c r="D113" s="31">
        <v>10000</v>
      </c>
      <c r="E113" s="103" t="s">
        <v>546</v>
      </c>
      <c r="F113" s="31">
        <v>90000</v>
      </c>
    </row>
    <row r="114" spans="1:6" s="29" customFormat="1" ht="11.4" customHeight="1">
      <c r="A114" s="99" t="s">
        <v>116</v>
      </c>
      <c r="B114" s="99" t="s">
        <v>29</v>
      </c>
      <c r="C114" s="100">
        <v>11420000</v>
      </c>
      <c r="D114" s="100">
        <v>-9042100</v>
      </c>
      <c r="E114" s="101" t="s">
        <v>547</v>
      </c>
      <c r="F114" s="100">
        <v>2377900</v>
      </c>
    </row>
    <row r="115" spans="1:6" s="29" customFormat="1" ht="11.4" customHeight="1">
      <c r="A115" s="102" t="s">
        <v>117</v>
      </c>
      <c r="B115" s="102" t="s">
        <v>30</v>
      </c>
      <c r="C115" s="31">
        <v>11370000</v>
      </c>
      <c r="D115" s="31">
        <v>-8992100</v>
      </c>
      <c r="E115" s="103" t="s">
        <v>548</v>
      </c>
      <c r="F115" s="31">
        <v>2377900</v>
      </c>
    </row>
    <row r="116" spans="1:6" s="29" customFormat="1" ht="11.4" customHeight="1">
      <c r="A116" s="102" t="s">
        <v>177</v>
      </c>
      <c r="B116" s="102" t="s">
        <v>178</v>
      </c>
      <c r="C116" s="31">
        <v>50000</v>
      </c>
      <c r="D116" s="31">
        <v>-50000</v>
      </c>
      <c r="E116" s="103" t="s">
        <v>172</v>
      </c>
      <c r="F116" s="31">
        <v>0</v>
      </c>
    </row>
    <row r="117" spans="1:6" s="29" customFormat="1" ht="11.4" customHeight="1">
      <c r="A117" s="102"/>
      <c r="B117" s="102"/>
      <c r="C117" s="31"/>
      <c r="D117" s="31"/>
      <c r="E117" s="103"/>
      <c r="F117" s="31"/>
    </row>
    <row r="118" spans="1:6" s="29" customFormat="1" ht="11.4" customHeight="1">
      <c r="A118" s="102"/>
      <c r="B118" s="102"/>
      <c r="C118" s="31"/>
      <c r="D118" s="31"/>
      <c r="E118" s="103"/>
      <c r="F118" s="31"/>
    </row>
    <row r="119" spans="1:6" s="29" customFormat="1" ht="11.4" customHeight="1">
      <c r="A119" s="53"/>
      <c r="B119" s="53"/>
      <c r="C119" s="94"/>
      <c r="D119" s="94"/>
      <c r="E119" s="95"/>
      <c r="F119" s="94"/>
    </row>
    <row r="120" spans="1:6" s="29" customFormat="1" ht="16.8" customHeight="1">
      <c r="A120" s="227" t="s">
        <v>179</v>
      </c>
      <c r="B120" s="227"/>
      <c r="C120" s="227"/>
      <c r="D120" s="69" t="s">
        <v>165</v>
      </c>
      <c r="E120" s="69" t="s">
        <v>165</v>
      </c>
      <c r="F120" s="69" t="s">
        <v>165</v>
      </c>
    </row>
    <row r="121" spans="1:6" s="29" customFormat="1" ht="12.6" customHeight="1">
      <c r="A121" s="96" t="s">
        <v>152</v>
      </c>
      <c r="B121" s="96" t="s">
        <v>62</v>
      </c>
      <c r="C121" s="97">
        <v>5600000</v>
      </c>
      <c r="D121" s="97">
        <v>-2442000</v>
      </c>
      <c r="E121" s="98" t="s">
        <v>534</v>
      </c>
      <c r="F121" s="97">
        <v>3158000</v>
      </c>
    </row>
    <row r="122" spans="1:6" s="29" customFormat="1" ht="12.6" customHeight="1">
      <c r="A122" s="99" t="s">
        <v>153</v>
      </c>
      <c r="B122" s="99" t="s">
        <v>89</v>
      </c>
      <c r="C122" s="100">
        <v>5600000</v>
      </c>
      <c r="D122" s="100">
        <v>-2442000</v>
      </c>
      <c r="E122" s="101" t="s">
        <v>534</v>
      </c>
      <c r="F122" s="100">
        <v>3158000</v>
      </c>
    </row>
    <row r="123" spans="1:6" s="29" customFormat="1" ht="12.6" customHeight="1">
      <c r="A123" s="102" t="s">
        <v>154</v>
      </c>
      <c r="B123" s="102" t="s">
        <v>90</v>
      </c>
      <c r="C123" s="31">
        <v>5600000</v>
      </c>
      <c r="D123" s="31">
        <v>-2442000</v>
      </c>
      <c r="E123" s="103" t="s">
        <v>534</v>
      </c>
      <c r="F123" s="31">
        <v>3158000</v>
      </c>
    </row>
    <row r="124" spans="1:6" s="29" customFormat="1" ht="12.6" customHeight="1">
      <c r="A124" s="44" t="s">
        <v>111</v>
      </c>
      <c r="B124" s="44" t="s">
        <v>24</v>
      </c>
      <c r="C124" s="46">
        <v>312000</v>
      </c>
      <c r="D124" s="46">
        <v>-272000</v>
      </c>
      <c r="E124" s="47" t="s">
        <v>176</v>
      </c>
      <c r="F124" s="46">
        <v>40000</v>
      </c>
    </row>
    <row r="125" spans="1:6" s="29" customFormat="1" ht="12.6" customHeight="1">
      <c r="A125" s="48" t="s">
        <v>112</v>
      </c>
      <c r="B125" s="48" t="s">
        <v>25</v>
      </c>
      <c r="C125" s="50">
        <v>312000</v>
      </c>
      <c r="D125" s="50">
        <v>-272000</v>
      </c>
      <c r="E125" s="51" t="s">
        <v>176</v>
      </c>
      <c r="F125" s="50">
        <v>40000</v>
      </c>
    </row>
    <row r="126" spans="1:6" s="29" customFormat="1" ht="12.6" customHeight="1">
      <c r="A126" s="52" t="s">
        <v>113</v>
      </c>
      <c r="B126" s="52" t="s">
        <v>26</v>
      </c>
      <c r="C126" s="54">
        <v>312000</v>
      </c>
      <c r="D126" s="54">
        <v>-272000</v>
      </c>
      <c r="E126" s="55" t="s">
        <v>176</v>
      </c>
      <c r="F126" s="54">
        <v>40000</v>
      </c>
    </row>
    <row r="127" spans="1:6" s="29" customFormat="1" ht="12.6" customHeight="1">
      <c r="A127" s="52"/>
      <c r="B127" s="52"/>
      <c r="C127" s="54"/>
      <c r="D127" s="54"/>
      <c r="E127" s="55"/>
      <c r="F127" s="54"/>
    </row>
    <row r="128" spans="1:6" s="29" customFormat="1" ht="12.6" customHeight="1">
      <c r="A128" s="48"/>
      <c r="B128" s="49"/>
      <c r="C128" s="50"/>
      <c r="D128" s="50"/>
      <c r="E128" s="51"/>
      <c r="F128" s="50"/>
    </row>
    <row r="129" spans="1:6" s="29" customFormat="1" ht="25.8" customHeight="1">
      <c r="A129" s="227" t="s">
        <v>279</v>
      </c>
      <c r="B129" s="227"/>
      <c r="C129" s="227"/>
      <c r="D129" s="69" t="s">
        <v>165</v>
      </c>
      <c r="E129" s="69" t="s">
        <v>165</v>
      </c>
      <c r="F129" s="69" t="s">
        <v>165</v>
      </c>
    </row>
    <row r="130" spans="1:6" s="29" customFormat="1" ht="10.199999999999999" customHeight="1">
      <c r="A130" s="56">
        <v>9</v>
      </c>
      <c r="B130" s="45" t="s">
        <v>181</v>
      </c>
      <c r="C130" s="46">
        <v>-200000</v>
      </c>
      <c r="D130" s="58">
        <f>F130-C130</f>
        <v>-1772060</v>
      </c>
      <c r="E130" s="47">
        <v>220.75</v>
      </c>
      <c r="F130" s="58">
        <v>-1972060</v>
      </c>
    </row>
    <row r="131" spans="1:6" s="29" customFormat="1" ht="12.6" customHeight="1">
      <c r="A131" s="57">
        <v>92</v>
      </c>
      <c r="B131" s="49" t="s">
        <v>182</v>
      </c>
      <c r="C131" s="50">
        <v>-200000</v>
      </c>
      <c r="D131" s="59">
        <f t="shared" ref="D131:D132" si="7">F131-C131</f>
        <v>-1772060</v>
      </c>
      <c r="E131" s="51">
        <v>220.75</v>
      </c>
      <c r="F131" s="59">
        <v>-1972060</v>
      </c>
    </row>
    <row r="132" spans="1:6" s="2" customFormat="1" ht="12.6" customHeight="1">
      <c r="A132" s="212">
        <v>922</v>
      </c>
      <c r="B132" s="213" t="s">
        <v>183</v>
      </c>
      <c r="C132" s="214">
        <v>-200000</v>
      </c>
      <c r="D132" s="215">
        <f t="shared" si="7"/>
        <v>-1772060</v>
      </c>
      <c r="E132" s="216">
        <v>220.75</v>
      </c>
      <c r="F132" s="215">
        <v>-1972060</v>
      </c>
    </row>
    <row r="133" spans="1:6" s="29" customFormat="1" ht="10.199999999999999" customHeight="1">
      <c r="A133" s="209">
        <v>9</v>
      </c>
      <c r="B133" s="209" t="s">
        <v>825</v>
      </c>
      <c r="C133" s="210"/>
      <c r="D133" s="210">
        <v>35260</v>
      </c>
      <c r="E133" s="211"/>
      <c r="F133" s="210">
        <f>D133</f>
        <v>35260</v>
      </c>
    </row>
    <row r="134" spans="1:6" s="29" customFormat="1" ht="10.199999999999999" customHeight="1">
      <c r="A134" s="209">
        <v>9</v>
      </c>
      <c r="B134" s="209" t="s">
        <v>826</v>
      </c>
      <c r="C134" s="210"/>
      <c r="D134" s="210">
        <v>300000</v>
      </c>
      <c r="E134" s="211"/>
      <c r="F134" s="210">
        <f>D134</f>
        <v>300000</v>
      </c>
    </row>
    <row r="135" spans="1:6" s="29" customFormat="1">
      <c r="A135" s="209">
        <v>9</v>
      </c>
      <c r="B135" s="209" t="s">
        <v>824</v>
      </c>
      <c r="C135" s="210"/>
      <c r="D135" s="210">
        <v>-2307320</v>
      </c>
      <c r="E135" s="211"/>
      <c r="F135" s="210">
        <f>D135</f>
        <v>-2307320</v>
      </c>
    </row>
    <row r="136" spans="1:6">
      <c r="D136" s="10"/>
      <c r="E136" s="10"/>
    </row>
    <row r="137" spans="1:6">
      <c r="D137" s="10"/>
      <c r="E137" s="10"/>
    </row>
  </sheetData>
  <mergeCells count="11">
    <mergeCell ref="A50:F50"/>
    <mergeCell ref="D54:E54"/>
    <mergeCell ref="A56:C56"/>
    <mergeCell ref="A129:C129"/>
    <mergeCell ref="A120:C120"/>
    <mergeCell ref="A15:F15"/>
    <mergeCell ref="A17:F17"/>
    <mergeCell ref="A39:B39"/>
    <mergeCell ref="A40:B40"/>
    <mergeCell ref="D21:E21"/>
    <mergeCell ref="A16:F16"/>
  </mergeCells>
  <pageMargins left="0.31496062992125984" right="0.11811023622047245" top="0.15748031496062992" bottom="0.43307086614173229" header="0.31496062992125984" footer="0.31496062992125984"/>
  <pageSetup paperSize="9" orientation="portrait" horizontalDpi="300" verticalDpi="3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F258-100A-4330-B19C-6AA8BB77DFF3}">
  <dimension ref="A1:F1017"/>
  <sheetViews>
    <sheetView workbookViewId="0">
      <selection activeCell="J23" sqref="J23"/>
    </sheetView>
  </sheetViews>
  <sheetFormatPr defaultRowHeight="10.8" customHeight="1"/>
  <cols>
    <col min="1" max="1" width="10.5546875" style="92" customWidth="1"/>
    <col min="2" max="2" width="37.109375" style="61" customWidth="1"/>
    <col min="3" max="3" width="12.21875" style="61" customWidth="1"/>
    <col min="4" max="4" width="11.109375" style="61" customWidth="1"/>
    <col min="5" max="5" width="8.33203125" style="61" customWidth="1"/>
    <col min="6" max="6" width="12.77734375" style="61" customWidth="1"/>
  </cols>
  <sheetData>
    <row r="1" spans="1:6" ht="10.8" customHeight="1">
      <c r="A1" s="229" t="s">
        <v>92</v>
      </c>
      <c r="B1" s="229"/>
      <c r="C1" s="229"/>
      <c r="D1" s="229"/>
      <c r="E1" s="229"/>
      <c r="F1" s="229"/>
    </row>
    <row r="2" spans="1:6" ht="10.8" customHeight="1">
      <c r="A2" s="71"/>
      <c r="B2" s="60" t="s">
        <v>503</v>
      </c>
      <c r="C2" s="62"/>
      <c r="D2" s="62"/>
      <c r="E2" s="62"/>
      <c r="F2" s="62"/>
    </row>
    <row r="3" spans="1:6" ht="10.8" customHeight="1">
      <c r="A3" s="71" t="s">
        <v>156</v>
      </c>
      <c r="B3" s="60"/>
      <c r="C3" s="60"/>
      <c r="D3" s="60"/>
      <c r="E3" s="60"/>
      <c r="F3" s="60"/>
    </row>
    <row r="4" spans="1:6" ht="10.8" customHeight="1">
      <c r="A4" s="71" t="s">
        <v>155</v>
      </c>
      <c r="B4" s="60"/>
      <c r="C4" s="60"/>
      <c r="D4" s="60"/>
      <c r="E4" s="60"/>
      <c r="F4" s="60"/>
    </row>
    <row r="5" spans="1:6" ht="13.2" customHeight="1">
      <c r="A5" s="91" t="s">
        <v>2</v>
      </c>
      <c r="B5" s="60"/>
      <c r="C5" s="60"/>
      <c r="D5" s="60"/>
      <c r="E5" s="60"/>
      <c r="F5" s="60"/>
    </row>
    <row r="6" spans="1:6" s="90" customFormat="1" ht="10.8" customHeight="1">
      <c r="A6" s="232" t="s">
        <v>489</v>
      </c>
      <c r="B6" s="238" t="s">
        <v>184</v>
      </c>
      <c r="C6" s="234" t="s">
        <v>822</v>
      </c>
      <c r="D6" s="230" t="s">
        <v>159</v>
      </c>
      <c r="E6" s="231"/>
      <c r="F6" s="236" t="s">
        <v>823</v>
      </c>
    </row>
    <row r="7" spans="1:6" s="90" customFormat="1" ht="10.8" customHeight="1">
      <c r="A7" s="233"/>
      <c r="B7" s="239"/>
      <c r="C7" s="235"/>
      <c r="D7" s="70" t="s">
        <v>160</v>
      </c>
      <c r="E7" s="89" t="s">
        <v>169</v>
      </c>
      <c r="F7" s="237"/>
    </row>
    <row r="8" spans="1:6" ht="10.8" customHeight="1">
      <c r="A8" s="228" t="s">
        <v>827</v>
      </c>
      <c r="B8" s="228"/>
      <c r="C8" s="88">
        <f>C53+C9+C895</f>
        <v>40500300</v>
      </c>
      <c r="D8" s="199">
        <v>-5129897</v>
      </c>
      <c r="E8" s="88">
        <v>-21.82</v>
      </c>
      <c r="F8" s="88">
        <f>F53+F9+F895</f>
        <v>20651700</v>
      </c>
    </row>
    <row r="9" spans="1:6" ht="10.8" customHeight="1">
      <c r="A9" s="96" t="s">
        <v>549</v>
      </c>
      <c r="B9" s="96"/>
      <c r="C9" s="97">
        <v>800000</v>
      </c>
      <c r="D9" s="97">
        <v>191000</v>
      </c>
      <c r="E9" s="97">
        <v>23.88</v>
      </c>
      <c r="F9" s="97">
        <v>991000</v>
      </c>
    </row>
    <row r="10" spans="1:6" ht="10.8" customHeight="1">
      <c r="A10" s="104" t="s">
        <v>550</v>
      </c>
      <c r="B10" s="104"/>
      <c r="C10" s="105">
        <v>800000</v>
      </c>
      <c r="D10" s="105">
        <v>191000</v>
      </c>
      <c r="E10" s="105">
        <v>23.88</v>
      </c>
      <c r="F10" s="105">
        <v>991000</v>
      </c>
    </row>
    <row r="11" spans="1:6" ht="10.8" customHeight="1">
      <c r="A11" s="106" t="s">
        <v>551</v>
      </c>
      <c r="B11" s="106"/>
      <c r="C11" s="107">
        <v>760000</v>
      </c>
      <c r="D11" s="107">
        <v>188000</v>
      </c>
      <c r="E11" s="107">
        <v>24.74</v>
      </c>
      <c r="F11" s="107">
        <v>948000</v>
      </c>
    </row>
    <row r="12" spans="1:6" ht="10.8" customHeight="1">
      <c r="A12" s="108" t="s">
        <v>552</v>
      </c>
      <c r="B12" s="108"/>
      <c r="C12" s="109">
        <v>610000</v>
      </c>
      <c r="D12" s="109">
        <v>150000</v>
      </c>
      <c r="E12" s="109">
        <v>24.59</v>
      </c>
      <c r="F12" s="109">
        <v>760000</v>
      </c>
    </row>
    <row r="13" spans="1:6" ht="10.8" customHeight="1">
      <c r="A13" s="110" t="s">
        <v>553</v>
      </c>
      <c r="B13" s="110"/>
      <c r="C13" s="111">
        <v>610000</v>
      </c>
      <c r="D13" s="111">
        <v>150000</v>
      </c>
      <c r="E13" s="111">
        <v>24.59</v>
      </c>
      <c r="F13" s="111">
        <v>760000</v>
      </c>
    </row>
    <row r="14" spans="1:6" ht="10.8" customHeight="1">
      <c r="A14" s="112" t="s">
        <v>554</v>
      </c>
      <c r="B14" s="112"/>
      <c r="C14" s="113">
        <v>610000</v>
      </c>
      <c r="D14" s="113">
        <v>150000</v>
      </c>
      <c r="E14" s="113">
        <v>24.59</v>
      </c>
      <c r="F14" s="113">
        <v>760000</v>
      </c>
    </row>
    <row r="15" spans="1:6" ht="10.8" customHeight="1">
      <c r="A15" s="99" t="s">
        <v>3</v>
      </c>
      <c r="B15" s="99" t="s">
        <v>6</v>
      </c>
      <c r="C15" s="100">
        <v>610000</v>
      </c>
      <c r="D15" s="100">
        <v>150000</v>
      </c>
      <c r="E15" s="100">
        <v>24.59</v>
      </c>
      <c r="F15" s="100">
        <v>760000</v>
      </c>
    </row>
    <row r="16" spans="1:6" ht="10.8" customHeight="1">
      <c r="A16" s="99" t="s">
        <v>95</v>
      </c>
      <c r="B16" s="99" t="s">
        <v>7</v>
      </c>
      <c r="C16" s="100">
        <v>580000</v>
      </c>
      <c r="D16" s="100">
        <v>140000</v>
      </c>
      <c r="E16" s="100">
        <v>24.14</v>
      </c>
      <c r="F16" s="100">
        <v>720000</v>
      </c>
    </row>
    <row r="17" spans="1:6" ht="10.8" customHeight="1">
      <c r="A17" s="102" t="s">
        <v>96</v>
      </c>
      <c r="B17" s="102" t="s">
        <v>8</v>
      </c>
      <c r="C17" s="31">
        <v>280000</v>
      </c>
      <c r="D17" s="31">
        <v>160000</v>
      </c>
      <c r="E17" s="31">
        <v>57.14</v>
      </c>
      <c r="F17" s="31">
        <v>440000</v>
      </c>
    </row>
    <row r="18" spans="1:6" ht="10.8" customHeight="1">
      <c r="A18" s="102" t="s">
        <v>97</v>
      </c>
      <c r="B18" s="102" t="s">
        <v>9</v>
      </c>
      <c r="C18" s="31">
        <v>300000</v>
      </c>
      <c r="D18" s="31">
        <v>-20000</v>
      </c>
      <c r="E18" s="31">
        <v>-6.67</v>
      </c>
      <c r="F18" s="31">
        <v>280000</v>
      </c>
    </row>
    <row r="19" spans="1:6" ht="10.8" customHeight="1">
      <c r="A19" s="99" t="s">
        <v>98</v>
      </c>
      <c r="B19" s="99" t="s">
        <v>10</v>
      </c>
      <c r="C19" s="100">
        <v>30000</v>
      </c>
      <c r="D19" s="100">
        <v>10000</v>
      </c>
      <c r="E19" s="100">
        <v>33.33</v>
      </c>
      <c r="F19" s="100">
        <v>40000</v>
      </c>
    </row>
    <row r="20" spans="1:6" ht="10.8" customHeight="1">
      <c r="A20" s="102" t="s">
        <v>99</v>
      </c>
      <c r="B20" s="102" t="s">
        <v>11</v>
      </c>
      <c r="C20" s="31">
        <v>30000</v>
      </c>
      <c r="D20" s="31">
        <v>10000</v>
      </c>
      <c r="E20" s="31">
        <v>33.33</v>
      </c>
      <c r="F20" s="31">
        <v>40000</v>
      </c>
    </row>
    <row r="21" spans="1:6" ht="10.8" customHeight="1">
      <c r="A21" s="108" t="s">
        <v>555</v>
      </c>
      <c r="B21" s="108"/>
      <c r="C21" s="109">
        <v>120000</v>
      </c>
      <c r="D21" s="109">
        <v>-10000</v>
      </c>
      <c r="E21" s="109">
        <v>-8.33</v>
      </c>
      <c r="F21" s="109">
        <v>110000</v>
      </c>
    </row>
    <row r="22" spans="1:6" ht="10.8" customHeight="1">
      <c r="A22" s="110" t="s">
        <v>556</v>
      </c>
      <c r="B22" s="110"/>
      <c r="C22" s="111">
        <v>120000</v>
      </c>
      <c r="D22" s="111">
        <v>-10000</v>
      </c>
      <c r="E22" s="111">
        <v>-8.33</v>
      </c>
      <c r="F22" s="111">
        <v>110000</v>
      </c>
    </row>
    <row r="23" spans="1:6" ht="10.8" customHeight="1">
      <c r="A23" s="112" t="s">
        <v>554</v>
      </c>
      <c r="B23" s="112"/>
      <c r="C23" s="113">
        <v>120000</v>
      </c>
      <c r="D23" s="113">
        <v>-10000</v>
      </c>
      <c r="E23" s="113">
        <v>-8.33</v>
      </c>
      <c r="F23" s="113">
        <v>110000</v>
      </c>
    </row>
    <row r="24" spans="1:6" ht="10.8" customHeight="1">
      <c r="A24" s="99" t="s">
        <v>3</v>
      </c>
      <c r="B24" s="99" t="s">
        <v>6</v>
      </c>
      <c r="C24" s="100">
        <v>120000</v>
      </c>
      <c r="D24" s="100">
        <v>-10000</v>
      </c>
      <c r="E24" s="100">
        <v>-8.33</v>
      </c>
      <c r="F24" s="100">
        <v>110000</v>
      </c>
    </row>
    <row r="25" spans="1:6" ht="10.8" customHeight="1">
      <c r="A25" s="99" t="s">
        <v>95</v>
      </c>
      <c r="B25" s="99" t="s">
        <v>7</v>
      </c>
      <c r="C25" s="100">
        <v>120000</v>
      </c>
      <c r="D25" s="100">
        <v>-10000</v>
      </c>
      <c r="E25" s="100">
        <v>-8.33</v>
      </c>
      <c r="F25" s="100">
        <v>110000</v>
      </c>
    </row>
    <row r="26" spans="1:6" ht="10.8" customHeight="1">
      <c r="A26" s="102" t="s">
        <v>96</v>
      </c>
      <c r="B26" s="102" t="s">
        <v>8</v>
      </c>
      <c r="C26" s="31">
        <v>120000</v>
      </c>
      <c r="D26" s="31">
        <v>-10000</v>
      </c>
      <c r="E26" s="31">
        <v>-8.33</v>
      </c>
      <c r="F26" s="31">
        <v>110000</v>
      </c>
    </row>
    <row r="27" spans="1:6" ht="10.8" customHeight="1">
      <c r="A27" s="108" t="s">
        <v>557</v>
      </c>
      <c r="B27" s="108"/>
      <c r="C27" s="109">
        <v>0</v>
      </c>
      <c r="D27" s="109">
        <v>70000</v>
      </c>
      <c r="E27" s="109">
        <v>100</v>
      </c>
      <c r="F27" s="109">
        <v>70000</v>
      </c>
    </row>
    <row r="28" spans="1:6" ht="10.8" customHeight="1">
      <c r="A28" s="110" t="s">
        <v>553</v>
      </c>
      <c r="B28" s="110"/>
      <c r="C28" s="111">
        <v>0</v>
      </c>
      <c r="D28" s="111">
        <v>70000</v>
      </c>
      <c r="E28" s="111">
        <v>100</v>
      </c>
      <c r="F28" s="111">
        <v>70000</v>
      </c>
    </row>
    <row r="29" spans="1:6" ht="10.8" customHeight="1">
      <c r="A29" s="112" t="s">
        <v>554</v>
      </c>
      <c r="B29" s="112"/>
      <c r="C29" s="113">
        <v>0</v>
      </c>
      <c r="D29" s="113">
        <v>70000</v>
      </c>
      <c r="E29" s="113">
        <v>100</v>
      </c>
      <c r="F29" s="113">
        <v>70000</v>
      </c>
    </row>
    <row r="30" spans="1:6" ht="10.8" customHeight="1">
      <c r="A30" s="99" t="s">
        <v>3</v>
      </c>
      <c r="B30" s="99" t="s">
        <v>6</v>
      </c>
      <c r="C30" s="100">
        <v>0</v>
      </c>
      <c r="D30" s="100">
        <v>70000</v>
      </c>
      <c r="E30" s="100">
        <v>100</v>
      </c>
      <c r="F30" s="100">
        <v>70000</v>
      </c>
    </row>
    <row r="31" spans="1:6" ht="10.8" customHeight="1">
      <c r="A31" s="99" t="s">
        <v>95</v>
      </c>
      <c r="B31" s="99" t="s">
        <v>7</v>
      </c>
      <c r="C31" s="100">
        <v>0</v>
      </c>
      <c r="D31" s="100">
        <v>70000</v>
      </c>
      <c r="E31" s="100">
        <v>100</v>
      </c>
      <c r="F31" s="100">
        <v>70000</v>
      </c>
    </row>
    <row r="32" spans="1:6" ht="10.8" customHeight="1">
      <c r="A32" s="102" t="s">
        <v>100</v>
      </c>
      <c r="B32" s="102" t="s">
        <v>12</v>
      </c>
      <c r="C32" s="31">
        <v>0</v>
      </c>
      <c r="D32" s="31">
        <v>40000</v>
      </c>
      <c r="E32" s="31">
        <v>100</v>
      </c>
      <c r="F32" s="31">
        <v>40000</v>
      </c>
    </row>
    <row r="33" spans="1:6" ht="10.8" customHeight="1">
      <c r="A33" s="102" t="s">
        <v>97</v>
      </c>
      <c r="B33" s="102" t="s">
        <v>9</v>
      </c>
      <c r="C33" s="31">
        <v>0</v>
      </c>
      <c r="D33" s="31">
        <v>30000</v>
      </c>
      <c r="E33" s="31">
        <v>100</v>
      </c>
      <c r="F33" s="31">
        <v>30000</v>
      </c>
    </row>
    <row r="34" spans="1:6" ht="10.8" customHeight="1">
      <c r="A34" s="108" t="s">
        <v>558</v>
      </c>
      <c r="B34" s="108"/>
      <c r="C34" s="109">
        <v>30000</v>
      </c>
      <c r="D34" s="109">
        <v>-22000</v>
      </c>
      <c r="E34" s="109">
        <v>-73.33</v>
      </c>
      <c r="F34" s="109">
        <v>8000</v>
      </c>
    </row>
    <row r="35" spans="1:6" ht="10.8" customHeight="1">
      <c r="A35" s="110" t="s">
        <v>553</v>
      </c>
      <c r="B35" s="110"/>
      <c r="C35" s="111">
        <v>30000</v>
      </c>
      <c r="D35" s="111">
        <v>-22000</v>
      </c>
      <c r="E35" s="111">
        <v>-73.33</v>
      </c>
      <c r="F35" s="111">
        <v>8000</v>
      </c>
    </row>
    <row r="36" spans="1:6" ht="10.8" customHeight="1">
      <c r="A36" s="112" t="s">
        <v>554</v>
      </c>
      <c r="B36" s="112"/>
      <c r="C36" s="113">
        <v>30000</v>
      </c>
      <c r="D36" s="113">
        <v>-22000</v>
      </c>
      <c r="E36" s="113">
        <v>-73.33</v>
      </c>
      <c r="F36" s="113">
        <v>8000</v>
      </c>
    </row>
    <row r="37" spans="1:6" ht="10.8" customHeight="1">
      <c r="A37" s="99" t="s">
        <v>3</v>
      </c>
      <c r="B37" s="99" t="s">
        <v>6</v>
      </c>
      <c r="C37" s="100">
        <v>30000</v>
      </c>
      <c r="D37" s="100">
        <v>-22000</v>
      </c>
      <c r="E37" s="100">
        <v>-73.33</v>
      </c>
      <c r="F37" s="100">
        <v>8000</v>
      </c>
    </row>
    <row r="38" spans="1:6" ht="10.8" customHeight="1">
      <c r="A38" s="99" t="s">
        <v>95</v>
      </c>
      <c r="B38" s="99" t="s">
        <v>7</v>
      </c>
      <c r="C38" s="100">
        <v>30000</v>
      </c>
      <c r="D38" s="100">
        <v>-22000</v>
      </c>
      <c r="E38" s="100">
        <v>-73.33</v>
      </c>
      <c r="F38" s="100">
        <v>8000</v>
      </c>
    </row>
    <row r="39" spans="1:6" ht="10.8" customHeight="1">
      <c r="A39" s="102" t="s">
        <v>96</v>
      </c>
      <c r="B39" s="102" t="s">
        <v>8</v>
      </c>
      <c r="C39" s="31">
        <v>30000</v>
      </c>
      <c r="D39" s="31">
        <v>-22000</v>
      </c>
      <c r="E39" s="31">
        <v>-73.33</v>
      </c>
      <c r="F39" s="31">
        <v>8000</v>
      </c>
    </row>
    <row r="40" spans="1:6" ht="10.8" customHeight="1">
      <c r="A40" s="106" t="s">
        <v>560</v>
      </c>
      <c r="B40" s="106"/>
      <c r="C40" s="107">
        <v>40000</v>
      </c>
      <c r="D40" s="107">
        <v>3000</v>
      </c>
      <c r="E40" s="107">
        <v>7.5</v>
      </c>
      <c r="F40" s="107">
        <v>43000</v>
      </c>
    </row>
    <row r="41" spans="1:6" ht="10.8" customHeight="1">
      <c r="A41" s="108" t="s">
        <v>561</v>
      </c>
      <c r="B41" s="108"/>
      <c r="C41" s="109">
        <v>20000</v>
      </c>
      <c r="D41" s="109">
        <v>0</v>
      </c>
      <c r="E41" s="109">
        <v>0</v>
      </c>
      <c r="F41" s="109">
        <v>20000</v>
      </c>
    </row>
    <row r="42" spans="1:6" ht="10.8" customHeight="1">
      <c r="A42" s="110" t="s">
        <v>559</v>
      </c>
      <c r="B42" s="110"/>
      <c r="C42" s="111">
        <v>20000</v>
      </c>
      <c r="D42" s="111">
        <v>0</v>
      </c>
      <c r="E42" s="111">
        <v>0</v>
      </c>
      <c r="F42" s="111">
        <v>20000</v>
      </c>
    </row>
    <row r="43" spans="1:6" ht="10.8" customHeight="1">
      <c r="A43" s="112" t="s">
        <v>554</v>
      </c>
      <c r="B43" s="112"/>
      <c r="C43" s="113">
        <v>20000</v>
      </c>
      <c r="D43" s="113">
        <v>0</v>
      </c>
      <c r="E43" s="113">
        <v>0</v>
      </c>
      <c r="F43" s="113">
        <v>20000</v>
      </c>
    </row>
    <row r="44" spans="1:6" ht="10.8" customHeight="1">
      <c r="A44" s="99" t="s">
        <v>3</v>
      </c>
      <c r="B44" s="99" t="s">
        <v>6</v>
      </c>
      <c r="C44" s="100">
        <v>20000</v>
      </c>
      <c r="D44" s="100">
        <v>0</v>
      </c>
      <c r="E44" s="100">
        <v>0</v>
      </c>
      <c r="F44" s="100">
        <v>20000</v>
      </c>
    </row>
    <row r="45" spans="1:6" ht="10.8" customHeight="1">
      <c r="A45" s="99" t="s">
        <v>101</v>
      </c>
      <c r="B45" s="99" t="s">
        <v>13</v>
      </c>
      <c r="C45" s="100">
        <v>20000</v>
      </c>
      <c r="D45" s="100">
        <v>0</v>
      </c>
      <c r="E45" s="100">
        <v>0</v>
      </c>
      <c r="F45" s="100">
        <v>20000</v>
      </c>
    </row>
    <row r="46" spans="1:6" ht="10.8" customHeight="1">
      <c r="A46" s="102" t="s">
        <v>102</v>
      </c>
      <c r="B46" s="102" t="s">
        <v>14</v>
      </c>
      <c r="C46" s="31">
        <v>20000</v>
      </c>
      <c r="D46" s="31">
        <v>0</v>
      </c>
      <c r="E46" s="31">
        <v>0</v>
      </c>
      <c r="F46" s="31">
        <v>20000</v>
      </c>
    </row>
    <row r="47" spans="1:6" ht="10.8" customHeight="1">
      <c r="A47" s="108" t="s">
        <v>562</v>
      </c>
      <c r="B47" s="108"/>
      <c r="C47" s="109">
        <v>20000</v>
      </c>
      <c r="D47" s="109">
        <v>3000</v>
      </c>
      <c r="E47" s="109">
        <v>15</v>
      </c>
      <c r="F47" s="109">
        <v>23000</v>
      </c>
    </row>
    <row r="48" spans="1:6" ht="10.8" customHeight="1">
      <c r="A48" s="110" t="s">
        <v>553</v>
      </c>
      <c r="B48" s="110"/>
      <c r="C48" s="111">
        <v>20000</v>
      </c>
      <c r="D48" s="111">
        <v>3000</v>
      </c>
      <c r="E48" s="111">
        <v>15</v>
      </c>
      <c r="F48" s="111">
        <v>23000</v>
      </c>
    </row>
    <row r="49" spans="1:6" ht="10.8" customHeight="1">
      <c r="A49" s="112" t="s">
        <v>554</v>
      </c>
      <c r="B49" s="112"/>
      <c r="C49" s="113">
        <v>20000</v>
      </c>
      <c r="D49" s="113">
        <v>3000</v>
      </c>
      <c r="E49" s="113">
        <v>15</v>
      </c>
      <c r="F49" s="113">
        <v>23000</v>
      </c>
    </row>
    <row r="50" spans="1:6" ht="10.8" customHeight="1">
      <c r="A50" s="99" t="s">
        <v>3</v>
      </c>
      <c r="B50" s="99" t="s">
        <v>6</v>
      </c>
      <c r="C50" s="100">
        <v>20000</v>
      </c>
      <c r="D50" s="100">
        <v>3000</v>
      </c>
      <c r="E50" s="100">
        <v>15</v>
      </c>
      <c r="F50" s="100">
        <v>23000</v>
      </c>
    </row>
    <row r="51" spans="1:6" ht="10.8" customHeight="1">
      <c r="A51" s="99" t="s">
        <v>95</v>
      </c>
      <c r="B51" s="99" t="s">
        <v>7</v>
      </c>
      <c r="C51" s="100">
        <v>20000</v>
      </c>
      <c r="D51" s="100">
        <v>3000</v>
      </c>
      <c r="E51" s="100">
        <v>15</v>
      </c>
      <c r="F51" s="100">
        <v>23000</v>
      </c>
    </row>
    <row r="52" spans="1:6" ht="10.8" customHeight="1">
      <c r="A52" s="102" t="s">
        <v>97</v>
      </c>
      <c r="B52" s="102" t="s">
        <v>9</v>
      </c>
      <c r="C52" s="31">
        <v>20000</v>
      </c>
      <c r="D52" s="31">
        <v>3000</v>
      </c>
      <c r="E52" s="31">
        <v>15</v>
      </c>
      <c r="F52" s="31">
        <v>23000</v>
      </c>
    </row>
    <row r="53" spans="1:6" ht="10.8" customHeight="1">
      <c r="A53" s="96" t="s">
        <v>563</v>
      </c>
      <c r="B53" s="96"/>
      <c r="C53" s="97">
        <v>32494000</v>
      </c>
      <c r="D53" s="97">
        <v>-15567000</v>
      </c>
      <c r="E53" s="97">
        <v>-47.91</v>
      </c>
      <c r="F53" s="97">
        <v>16927000</v>
      </c>
    </row>
    <row r="54" spans="1:6" ht="10.8" customHeight="1">
      <c r="A54" s="104" t="s">
        <v>564</v>
      </c>
      <c r="B54" s="104"/>
      <c r="C54" s="105">
        <v>32494000</v>
      </c>
      <c r="D54" s="105">
        <v>-15567000</v>
      </c>
      <c r="E54" s="105">
        <v>-47.91</v>
      </c>
      <c r="F54" s="105">
        <v>16927000</v>
      </c>
    </row>
    <row r="55" spans="1:6" ht="10.8" customHeight="1">
      <c r="A55" s="106" t="s">
        <v>565</v>
      </c>
      <c r="B55" s="106"/>
      <c r="C55" s="107">
        <v>3397000</v>
      </c>
      <c r="D55" s="107">
        <v>-372400</v>
      </c>
      <c r="E55" s="107">
        <v>-10.96</v>
      </c>
      <c r="F55" s="107">
        <v>3024600</v>
      </c>
    </row>
    <row r="56" spans="1:6" ht="10.8" customHeight="1">
      <c r="A56" s="108" t="s">
        <v>566</v>
      </c>
      <c r="B56" s="108"/>
      <c r="C56" s="109">
        <v>2114000</v>
      </c>
      <c r="D56" s="109">
        <v>-29000</v>
      </c>
      <c r="E56" s="109">
        <v>-1.37</v>
      </c>
      <c r="F56" s="109">
        <v>2085000</v>
      </c>
    </row>
    <row r="57" spans="1:6" ht="10.8" customHeight="1">
      <c r="A57" s="110" t="s">
        <v>553</v>
      </c>
      <c r="B57" s="110"/>
      <c r="C57" s="111">
        <v>2114000</v>
      </c>
      <c r="D57" s="111">
        <v>-29000</v>
      </c>
      <c r="E57" s="111">
        <v>-1.37</v>
      </c>
      <c r="F57" s="111">
        <v>2085000</v>
      </c>
    </row>
    <row r="58" spans="1:6" ht="10.8" customHeight="1">
      <c r="A58" s="112" t="s">
        <v>554</v>
      </c>
      <c r="B58" s="112"/>
      <c r="C58" s="113">
        <v>2114000</v>
      </c>
      <c r="D58" s="113">
        <v>-29000</v>
      </c>
      <c r="E58" s="113">
        <v>-1.37</v>
      </c>
      <c r="F58" s="113">
        <v>2085000</v>
      </c>
    </row>
    <row r="59" spans="1:6" ht="10.8" customHeight="1">
      <c r="A59" s="99" t="s">
        <v>3</v>
      </c>
      <c r="B59" s="99" t="s">
        <v>6</v>
      </c>
      <c r="C59" s="100">
        <v>2114000</v>
      </c>
      <c r="D59" s="100">
        <v>-29000</v>
      </c>
      <c r="E59" s="100">
        <v>-1.37</v>
      </c>
      <c r="F59" s="100">
        <v>2085000</v>
      </c>
    </row>
    <row r="60" spans="1:6" ht="10.8" customHeight="1">
      <c r="A60" s="99" t="s">
        <v>103</v>
      </c>
      <c r="B60" s="99" t="s">
        <v>15</v>
      </c>
      <c r="C60" s="100">
        <v>1569000</v>
      </c>
      <c r="D60" s="100">
        <v>-174000</v>
      </c>
      <c r="E60" s="100">
        <v>-11.09</v>
      </c>
      <c r="F60" s="100">
        <v>1395000</v>
      </c>
    </row>
    <row r="61" spans="1:6" ht="10.8" customHeight="1">
      <c r="A61" s="102" t="s">
        <v>104</v>
      </c>
      <c r="B61" s="102" t="s">
        <v>16</v>
      </c>
      <c r="C61" s="31">
        <v>1275000</v>
      </c>
      <c r="D61" s="31">
        <v>-175000</v>
      </c>
      <c r="E61" s="31">
        <v>-13.73</v>
      </c>
      <c r="F61" s="31">
        <v>1100000</v>
      </c>
    </row>
    <row r="62" spans="1:6" ht="10.8" customHeight="1">
      <c r="A62" s="102" t="s">
        <v>105</v>
      </c>
      <c r="B62" s="102" t="s">
        <v>17</v>
      </c>
      <c r="C62" s="31">
        <v>69000</v>
      </c>
      <c r="D62" s="31">
        <v>1000</v>
      </c>
      <c r="E62" s="31">
        <v>1.45</v>
      </c>
      <c r="F62" s="31">
        <v>70000</v>
      </c>
    </row>
    <row r="63" spans="1:6" ht="10.8" customHeight="1">
      <c r="A63" s="102" t="s">
        <v>106</v>
      </c>
      <c r="B63" s="102" t="s">
        <v>18</v>
      </c>
      <c r="C63" s="31">
        <v>225000</v>
      </c>
      <c r="D63" s="31">
        <v>0</v>
      </c>
      <c r="E63" s="31">
        <v>0</v>
      </c>
      <c r="F63" s="31">
        <v>225000</v>
      </c>
    </row>
    <row r="64" spans="1:6" ht="10.8" customHeight="1">
      <c r="A64" s="99" t="s">
        <v>95</v>
      </c>
      <c r="B64" s="99" t="s">
        <v>7</v>
      </c>
      <c r="C64" s="100">
        <v>470000</v>
      </c>
      <c r="D64" s="100">
        <v>150000</v>
      </c>
      <c r="E64" s="100">
        <v>31.91</v>
      </c>
      <c r="F64" s="100">
        <v>620000</v>
      </c>
    </row>
    <row r="65" spans="1:6" ht="10.8" customHeight="1">
      <c r="A65" s="102" t="s">
        <v>107</v>
      </c>
      <c r="B65" s="102" t="s">
        <v>19</v>
      </c>
      <c r="C65" s="31">
        <v>65000</v>
      </c>
      <c r="D65" s="31">
        <v>10000</v>
      </c>
      <c r="E65" s="31">
        <v>15.38</v>
      </c>
      <c r="F65" s="31">
        <v>75000</v>
      </c>
    </row>
    <row r="66" spans="1:6" ht="10.8" customHeight="1">
      <c r="A66" s="102" t="s">
        <v>100</v>
      </c>
      <c r="B66" s="102" t="s">
        <v>12</v>
      </c>
      <c r="C66" s="31">
        <v>110000</v>
      </c>
      <c r="D66" s="31">
        <v>40000</v>
      </c>
      <c r="E66" s="31">
        <v>36.36</v>
      </c>
      <c r="F66" s="31">
        <v>150000</v>
      </c>
    </row>
    <row r="67" spans="1:6" ht="10.8" customHeight="1">
      <c r="A67" s="102" t="s">
        <v>96</v>
      </c>
      <c r="B67" s="102" t="s">
        <v>8</v>
      </c>
      <c r="C67" s="31">
        <v>290000</v>
      </c>
      <c r="D67" s="31">
        <v>100000</v>
      </c>
      <c r="E67" s="31">
        <v>34.479999999999997</v>
      </c>
      <c r="F67" s="31">
        <v>390000</v>
      </c>
    </row>
    <row r="68" spans="1:6" ht="10.8" customHeight="1">
      <c r="A68" s="102" t="s">
        <v>97</v>
      </c>
      <c r="B68" s="102" t="s">
        <v>9</v>
      </c>
      <c r="C68" s="31">
        <v>5000</v>
      </c>
      <c r="D68" s="31">
        <v>0</v>
      </c>
      <c r="E68" s="31">
        <v>0</v>
      </c>
      <c r="F68" s="31">
        <v>5000</v>
      </c>
    </row>
    <row r="69" spans="1:6" ht="10.8" customHeight="1">
      <c r="A69" s="99" t="s">
        <v>98</v>
      </c>
      <c r="B69" s="99" t="s">
        <v>10</v>
      </c>
      <c r="C69" s="100">
        <v>75000</v>
      </c>
      <c r="D69" s="100">
        <v>-5000</v>
      </c>
      <c r="E69" s="100">
        <v>-6.67</v>
      </c>
      <c r="F69" s="100">
        <v>70000</v>
      </c>
    </row>
    <row r="70" spans="1:6" ht="10.8" customHeight="1">
      <c r="A70" s="102" t="s">
        <v>99</v>
      </c>
      <c r="B70" s="102" t="s">
        <v>11</v>
      </c>
      <c r="C70" s="31">
        <v>75000</v>
      </c>
      <c r="D70" s="31">
        <v>-5000</v>
      </c>
      <c r="E70" s="31">
        <v>-6.67</v>
      </c>
      <c r="F70" s="31">
        <v>70000</v>
      </c>
    </row>
    <row r="71" spans="1:6" ht="10.8" customHeight="1">
      <c r="A71" s="108" t="s">
        <v>567</v>
      </c>
      <c r="B71" s="108"/>
      <c r="C71" s="109">
        <v>438000</v>
      </c>
      <c r="D71" s="109">
        <v>0</v>
      </c>
      <c r="E71" s="109">
        <v>0</v>
      </c>
      <c r="F71" s="109">
        <v>438000</v>
      </c>
    </row>
    <row r="72" spans="1:6" ht="10.8" customHeight="1">
      <c r="A72" s="110" t="s">
        <v>553</v>
      </c>
      <c r="B72" s="110"/>
      <c r="C72" s="111">
        <v>438000</v>
      </c>
      <c r="D72" s="111">
        <v>0</v>
      </c>
      <c r="E72" s="111">
        <v>0</v>
      </c>
      <c r="F72" s="111">
        <v>438000</v>
      </c>
    </row>
    <row r="73" spans="1:6" ht="10.8" customHeight="1">
      <c r="A73" s="112" t="s">
        <v>554</v>
      </c>
      <c r="B73" s="112"/>
      <c r="C73" s="113">
        <v>388000</v>
      </c>
      <c r="D73" s="113">
        <v>10000</v>
      </c>
      <c r="E73" s="113">
        <v>2.58</v>
      </c>
      <c r="F73" s="113">
        <v>398000</v>
      </c>
    </row>
    <row r="74" spans="1:6" ht="10.8" customHeight="1">
      <c r="A74" s="99" t="s">
        <v>3</v>
      </c>
      <c r="B74" s="99" t="s">
        <v>6</v>
      </c>
      <c r="C74" s="100">
        <v>388000</v>
      </c>
      <c r="D74" s="100">
        <v>10000</v>
      </c>
      <c r="E74" s="100">
        <v>2.58</v>
      </c>
      <c r="F74" s="100">
        <v>398000</v>
      </c>
    </row>
    <row r="75" spans="1:6" ht="10.8" customHeight="1">
      <c r="A75" s="99" t="s">
        <v>103</v>
      </c>
      <c r="B75" s="99" t="s">
        <v>15</v>
      </c>
      <c r="C75" s="100">
        <v>320000</v>
      </c>
      <c r="D75" s="100">
        <v>0</v>
      </c>
      <c r="E75" s="100">
        <v>0</v>
      </c>
      <c r="F75" s="100">
        <v>320000</v>
      </c>
    </row>
    <row r="76" spans="1:6" ht="10.8" customHeight="1">
      <c r="A76" s="102" t="s">
        <v>104</v>
      </c>
      <c r="B76" s="102" t="s">
        <v>16</v>
      </c>
      <c r="C76" s="31">
        <v>280000</v>
      </c>
      <c r="D76" s="31">
        <v>-11000</v>
      </c>
      <c r="E76" s="31">
        <v>-3.93</v>
      </c>
      <c r="F76" s="31">
        <v>269000</v>
      </c>
    </row>
    <row r="77" spans="1:6" ht="10.8" customHeight="1">
      <c r="A77" s="102" t="s">
        <v>105</v>
      </c>
      <c r="B77" s="102" t="s">
        <v>17</v>
      </c>
      <c r="C77" s="31">
        <v>40000</v>
      </c>
      <c r="D77" s="31">
        <v>11000</v>
      </c>
      <c r="E77" s="31">
        <v>27.5</v>
      </c>
      <c r="F77" s="31">
        <v>51000</v>
      </c>
    </row>
    <row r="78" spans="1:6" ht="10.8" customHeight="1">
      <c r="A78" s="99" t="s">
        <v>95</v>
      </c>
      <c r="B78" s="99" t="s">
        <v>7</v>
      </c>
      <c r="C78" s="100">
        <v>68000</v>
      </c>
      <c r="D78" s="100">
        <v>10000</v>
      </c>
      <c r="E78" s="100">
        <v>14.71</v>
      </c>
      <c r="F78" s="100">
        <v>78000</v>
      </c>
    </row>
    <row r="79" spans="1:6" ht="10.8" customHeight="1">
      <c r="A79" s="102" t="s">
        <v>107</v>
      </c>
      <c r="B79" s="102" t="s">
        <v>19</v>
      </c>
      <c r="C79" s="31">
        <v>13000</v>
      </c>
      <c r="D79" s="31">
        <v>3000</v>
      </c>
      <c r="E79" s="31">
        <v>23.08</v>
      </c>
      <c r="F79" s="31">
        <v>16000</v>
      </c>
    </row>
    <row r="80" spans="1:6" ht="10.8" customHeight="1">
      <c r="A80" s="102" t="s">
        <v>100</v>
      </c>
      <c r="B80" s="102" t="s">
        <v>12</v>
      </c>
      <c r="C80" s="31">
        <v>30000</v>
      </c>
      <c r="D80" s="31">
        <v>3000</v>
      </c>
      <c r="E80" s="31">
        <v>10</v>
      </c>
      <c r="F80" s="31">
        <v>33000</v>
      </c>
    </row>
    <row r="81" spans="1:6" ht="10.8" customHeight="1">
      <c r="A81" s="102" t="s">
        <v>96</v>
      </c>
      <c r="B81" s="102" t="s">
        <v>8</v>
      </c>
      <c r="C81" s="31">
        <v>25000</v>
      </c>
      <c r="D81" s="31">
        <v>4000</v>
      </c>
      <c r="E81" s="31">
        <v>16</v>
      </c>
      <c r="F81" s="31">
        <v>29000</v>
      </c>
    </row>
    <row r="82" spans="1:6" ht="10.8" customHeight="1">
      <c r="A82" s="112" t="s">
        <v>568</v>
      </c>
      <c r="B82" s="112"/>
      <c r="C82" s="113">
        <v>50000</v>
      </c>
      <c r="D82" s="113">
        <v>-10000</v>
      </c>
      <c r="E82" s="113">
        <v>-20</v>
      </c>
      <c r="F82" s="113">
        <v>40000</v>
      </c>
    </row>
    <row r="83" spans="1:6" ht="10.8" customHeight="1">
      <c r="A83" s="99" t="s">
        <v>3</v>
      </c>
      <c r="B83" s="99" t="s">
        <v>6</v>
      </c>
      <c r="C83" s="100">
        <v>50000</v>
      </c>
      <c r="D83" s="100">
        <v>-10000</v>
      </c>
      <c r="E83" s="100">
        <v>-20</v>
      </c>
      <c r="F83" s="100">
        <v>40000</v>
      </c>
    </row>
    <row r="84" spans="1:6" ht="10.8" customHeight="1">
      <c r="A84" s="99" t="s">
        <v>103</v>
      </c>
      <c r="B84" s="99" t="s">
        <v>15</v>
      </c>
      <c r="C84" s="100">
        <v>50000</v>
      </c>
      <c r="D84" s="100">
        <v>-10000</v>
      </c>
      <c r="E84" s="100">
        <v>-20</v>
      </c>
      <c r="F84" s="100">
        <v>40000</v>
      </c>
    </row>
    <row r="85" spans="1:6" ht="10.8" customHeight="1">
      <c r="A85" s="102" t="s">
        <v>106</v>
      </c>
      <c r="B85" s="102" t="s">
        <v>18</v>
      </c>
      <c r="C85" s="31">
        <v>50000</v>
      </c>
      <c r="D85" s="31">
        <v>-10000</v>
      </c>
      <c r="E85" s="31">
        <v>-20</v>
      </c>
      <c r="F85" s="31">
        <v>40000</v>
      </c>
    </row>
    <row r="86" spans="1:6" ht="10.8" customHeight="1">
      <c r="A86" s="108" t="s">
        <v>569</v>
      </c>
      <c r="B86" s="108"/>
      <c r="C86" s="109">
        <v>96000</v>
      </c>
      <c r="D86" s="109">
        <v>-71000</v>
      </c>
      <c r="E86" s="109">
        <v>-73.959999999999994</v>
      </c>
      <c r="F86" s="109">
        <v>25000</v>
      </c>
    </row>
    <row r="87" spans="1:6" ht="10.8" customHeight="1">
      <c r="A87" s="110" t="s">
        <v>553</v>
      </c>
      <c r="B87" s="110"/>
      <c r="C87" s="111">
        <v>96000</v>
      </c>
      <c r="D87" s="111">
        <v>-71000</v>
      </c>
      <c r="E87" s="111">
        <v>-73.959999999999994</v>
      </c>
      <c r="F87" s="111">
        <v>25000</v>
      </c>
    </row>
    <row r="88" spans="1:6" ht="10.8" customHeight="1">
      <c r="A88" s="112" t="s">
        <v>554</v>
      </c>
      <c r="B88" s="112"/>
      <c r="C88" s="113">
        <v>96000</v>
      </c>
      <c r="D88" s="113">
        <v>-71000</v>
      </c>
      <c r="E88" s="113">
        <v>-73.959999999999994</v>
      </c>
      <c r="F88" s="113">
        <v>25000</v>
      </c>
    </row>
    <row r="89" spans="1:6" ht="10.8" customHeight="1">
      <c r="A89" s="99" t="s">
        <v>3</v>
      </c>
      <c r="B89" s="99" t="s">
        <v>6</v>
      </c>
      <c r="C89" s="100">
        <v>96000</v>
      </c>
      <c r="D89" s="100">
        <v>-71000</v>
      </c>
      <c r="E89" s="100">
        <v>-73.959999999999994</v>
      </c>
      <c r="F89" s="100">
        <v>25000</v>
      </c>
    </row>
    <row r="90" spans="1:6" ht="10.8" customHeight="1">
      <c r="A90" s="99" t="s">
        <v>95</v>
      </c>
      <c r="B90" s="99" t="s">
        <v>7</v>
      </c>
      <c r="C90" s="100">
        <v>96000</v>
      </c>
      <c r="D90" s="100">
        <v>-71000</v>
      </c>
      <c r="E90" s="100">
        <v>-73.959999999999994</v>
      </c>
      <c r="F90" s="100">
        <v>25000</v>
      </c>
    </row>
    <row r="91" spans="1:6" ht="10.8" customHeight="1">
      <c r="A91" s="102" t="s">
        <v>100</v>
      </c>
      <c r="B91" s="102" t="s">
        <v>12</v>
      </c>
      <c r="C91" s="31">
        <v>10000</v>
      </c>
      <c r="D91" s="31">
        <v>-9000</v>
      </c>
      <c r="E91" s="31">
        <v>-90</v>
      </c>
      <c r="F91" s="31">
        <v>1000</v>
      </c>
    </row>
    <row r="92" spans="1:6" ht="10.8" customHeight="1">
      <c r="A92" s="102" t="s">
        <v>96</v>
      </c>
      <c r="B92" s="102" t="s">
        <v>8</v>
      </c>
      <c r="C92" s="31">
        <v>70000</v>
      </c>
      <c r="D92" s="31">
        <v>-54000</v>
      </c>
      <c r="E92" s="31">
        <v>-77.14</v>
      </c>
      <c r="F92" s="31">
        <v>16000</v>
      </c>
    </row>
    <row r="93" spans="1:6" ht="10.8" customHeight="1">
      <c r="A93" s="102" t="s">
        <v>97</v>
      </c>
      <c r="B93" s="102" t="s">
        <v>9</v>
      </c>
      <c r="C93" s="31">
        <v>16000</v>
      </c>
      <c r="D93" s="31">
        <v>-8000</v>
      </c>
      <c r="E93" s="31">
        <v>-50</v>
      </c>
      <c r="F93" s="31">
        <v>8000</v>
      </c>
    </row>
    <row r="94" spans="1:6" ht="10.8" customHeight="1">
      <c r="A94" s="108" t="s">
        <v>570</v>
      </c>
      <c r="B94" s="108"/>
      <c r="C94" s="109">
        <v>56000</v>
      </c>
      <c r="D94" s="109">
        <v>-20000</v>
      </c>
      <c r="E94" s="109">
        <v>-35.71</v>
      </c>
      <c r="F94" s="109">
        <v>36000</v>
      </c>
    </row>
    <row r="95" spans="1:6" ht="10.8" customHeight="1">
      <c r="A95" s="110" t="s">
        <v>553</v>
      </c>
      <c r="B95" s="110"/>
      <c r="C95" s="111">
        <v>56000</v>
      </c>
      <c r="D95" s="111">
        <v>-20000</v>
      </c>
      <c r="E95" s="111">
        <v>-35.71</v>
      </c>
      <c r="F95" s="111">
        <v>36000</v>
      </c>
    </row>
    <row r="96" spans="1:6" ht="10.8" customHeight="1">
      <c r="A96" s="112" t="s">
        <v>554</v>
      </c>
      <c r="B96" s="112"/>
      <c r="C96" s="113">
        <v>56000</v>
      </c>
      <c r="D96" s="113">
        <v>-20000</v>
      </c>
      <c r="E96" s="113">
        <v>-35.71</v>
      </c>
      <c r="F96" s="113">
        <v>36000</v>
      </c>
    </row>
    <row r="97" spans="1:6" ht="10.8" customHeight="1">
      <c r="A97" s="99" t="s">
        <v>3</v>
      </c>
      <c r="B97" s="99" t="s">
        <v>6</v>
      </c>
      <c r="C97" s="100">
        <v>56000</v>
      </c>
      <c r="D97" s="100">
        <v>-20000</v>
      </c>
      <c r="E97" s="100">
        <v>-35.71</v>
      </c>
      <c r="F97" s="100">
        <v>36000</v>
      </c>
    </row>
    <row r="98" spans="1:6" ht="10.8" customHeight="1">
      <c r="A98" s="99" t="s">
        <v>95</v>
      </c>
      <c r="B98" s="99" t="s">
        <v>7</v>
      </c>
      <c r="C98" s="100">
        <v>6000</v>
      </c>
      <c r="D98" s="100">
        <v>-4000</v>
      </c>
      <c r="E98" s="100">
        <v>-66.67</v>
      </c>
      <c r="F98" s="100">
        <v>2000</v>
      </c>
    </row>
    <row r="99" spans="1:6" ht="10.8" customHeight="1">
      <c r="A99" s="102" t="s">
        <v>115</v>
      </c>
      <c r="B99" s="102" t="s">
        <v>28</v>
      </c>
      <c r="C99" s="31">
        <v>6000</v>
      </c>
      <c r="D99" s="31">
        <v>-4000</v>
      </c>
      <c r="E99" s="31">
        <v>-66.67</v>
      </c>
      <c r="F99" s="31">
        <v>2000</v>
      </c>
    </row>
    <row r="100" spans="1:6" ht="10.8" customHeight="1">
      <c r="A100" s="99" t="s">
        <v>119</v>
      </c>
      <c r="B100" s="99" t="s">
        <v>32</v>
      </c>
      <c r="C100" s="100">
        <v>50000</v>
      </c>
      <c r="D100" s="100">
        <v>-16000</v>
      </c>
      <c r="E100" s="100">
        <v>-32</v>
      </c>
      <c r="F100" s="100">
        <v>34000</v>
      </c>
    </row>
    <row r="101" spans="1:6" ht="10.8" customHeight="1">
      <c r="A101" s="102" t="s">
        <v>123</v>
      </c>
      <c r="B101" s="102" t="s">
        <v>36</v>
      </c>
      <c r="C101" s="31">
        <v>50000</v>
      </c>
      <c r="D101" s="31">
        <v>-16000</v>
      </c>
      <c r="E101" s="31">
        <v>-32</v>
      </c>
      <c r="F101" s="31">
        <v>34000</v>
      </c>
    </row>
    <row r="102" spans="1:6" ht="10.8" customHeight="1">
      <c r="A102" s="108" t="s">
        <v>571</v>
      </c>
      <c r="B102" s="108"/>
      <c r="C102" s="109">
        <v>93000</v>
      </c>
      <c r="D102" s="109">
        <v>-45000</v>
      </c>
      <c r="E102" s="109">
        <v>-48.39</v>
      </c>
      <c r="F102" s="109">
        <v>48000</v>
      </c>
    </row>
    <row r="103" spans="1:6" ht="10.8" customHeight="1">
      <c r="A103" s="112" t="s">
        <v>554</v>
      </c>
      <c r="B103" s="112"/>
      <c r="C103" s="113">
        <v>81000</v>
      </c>
      <c r="D103" s="113">
        <v>-37000</v>
      </c>
      <c r="E103" s="113">
        <v>-45.68</v>
      </c>
      <c r="F103" s="113">
        <v>44000</v>
      </c>
    </row>
    <row r="104" spans="1:6" ht="10.8" customHeight="1">
      <c r="A104" s="99" t="s">
        <v>111</v>
      </c>
      <c r="B104" s="99" t="s">
        <v>24</v>
      </c>
      <c r="C104" s="100">
        <v>81000</v>
      </c>
      <c r="D104" s="100">
        <v>-37000</v>
      </c>
      <c r="E104" s="100">
        <v>-45.68</v>
      </c>
      <c r="F104" s="100">
        <v>44000</v>
      </c>
    </row>
    <row r="105" spans="1:6" ht="10.8" customHeight="1">
      <c r="A105" s="99" t="s">
        <v>112</v>
      </c>
      <c r="B105" s="99" t="s">
        <v>25</v>
      </c>
      <c r="C105" s="100">
        <v>81000</v>
      </c>
      <c r="D105" s="100">
        <v>-37000</v>
      </c>
      <c r="E105" s="100">
        <v>-45.68</v>
      </c>
      <c r="F105" s="100">
        <v>44000</v>
      </c>
    </row>
    <row r="106" spans="1:6" ht="10.8" customHeight="1">
      <c r="A106" s="102" t="s">
        <v>113</v>
      </c>
      <c r="B106" s="102" t="s">
        <v>26</v>
      </c>
      <c r="C106" s="31">
        <v>81000</v>
      </c>
      <c r="D106" s="31">
        <v>-37000</v>
      </c>
      <c r="E106" s="31">
        <v>-45.68</v>
      </c>
      <c r="F106" s="31">
        <v>44000</v>
      </c>
    </row>
    <row r="107" spans="1:6" ht="10.8" customHeight="1">
      <c r="A107" s="110" t="s">
        <v>572</v>
      </c>
      <c r="B107" s="110"/>
      <c r="C107" s="111">
        <v>12000</v>
      </c>
      <c r="D107" s="111">
        <v>-8000</v>
      </c>
      <c r="E107" s="111">
        <v>-66.67</v>
      </c>
      <c r="F107" s="111">
        <v>4000</v>
      </c>
    </row>
    <row r="108" spans="1:6" ht="10.8" customHeight="1">
      <c r="A108" s="112" t="s">
        <v>554</v>
      </c>
      <c r="B108" s="112"/>
      <c r="C108" s="113">
        <v>12000</v>
      </c>
      <c r="D108" s="113">
        <v>-8000</v>
      </c>
      <c r="E108" s="113">
        <v>-66.67</v>
      </c>
      <c r="F108" s="113">
        <v>4000</v>
      </c>
    </row>
    <row r="109" spans="1:6" ht="10.8" customHeight="1">
      <c r="A109" s="99" t="s">
        <v>3</v>
      </c>
      <c r="B109" s="99" t="s">
        <v>6</v>
      </c>
      <c r="C109" s="100">
        <v>12000</v>
      </c>
      <c r="D109" s="100">
        <v>-8000</v>
      </c>
      <c r="E109" s="100">
        <v>-66.67</v>
      </c>
      <c r="F109" s="100">
        <v>4000</v>
      </c>
    </row>
    <row r="110" spans="1:6" ht="10.8" customHeight="1">
      <c r="A110" s="99" t="s">
        <v>98</v>
      </c>
      <c r="B110" s="99" t="s">
        <v>10</v>
      </c>
      <c r="C110" s="100">
        <v>12000</v>
      </c>
      <c r="D110" s="100">
        <v>-8000</v>
      </c>
      <c r="E110" s="100">
        <v>-66.67</v>
      </c>
      <c r="F110" s="100">
        <v>4000</v>
      </c>
    </row>
    <row r="111" spans="1:6" ht="10.8" customHeight="1">
      <c r="A111" s="102" t="s">
        <v>114</v>
      </c>
      <c r="B111" s="102" t="s">
        <v>27</v>
      </c>
      <c r="C111" s="31">
        <v>12000</v>
      </c>
      <c r="D111" s="31">
        <v>-8000</v>
      </c>
      <c r="E111" s="31">
        <v>-66.67</v>
      </c>
      <c r="F111" s="31">
        <v>4000</v>
      </c>
    </row>
    <row r="112" spans="1:6" ht="10.8" customHeight="1">
      <c r="A112" s="108" t="s">
        <v>573</v>
      </c>
      <c r="B112" s="108"/>
      <c r="C112" s="109">
        <v>80000</v>
      </c>
      <c r="D112" s="109">
        <v>-20000</v>
      </c>
      <c r="E112" s="109">
        <v>-25</v>
      </c>
      <c r="F112" s="109">
        <v>60000</v>
      </c>
    </row>
    <row r="113" spans="1:6" ht="10.8" customHeight="1">
      <c r="A113" s="110" t="s">
        <v>553</v>
      </c>
      <c r="B113" s="110"/>
      <c r="C113" s="111">
        <v>80000</v>
      </c>
      <c r="D113" s="111">
        <v>-20000</v>
      </c>
      <c r="E113" s="111">
        <v>-25</v>
      </c>
      <c r="F113" s="111">
        <v>60000</v>
      </c>
    </row>
    <row r="114" spans="1:6" ht="10.8" customHeight="1">
      <c r="A114" s="112" t="s">
        <v>554</v>
      </c>
      <c r="B114" s="112"/>
      <c r="C114" s="113">
        <v>80000</v>
      </c>
      <c r="D114" s="113">
        <v>-20000</v>
      </c>
      <c r="E114" s="113">
        <v>-25</v>
      </c>
      <c r="F114" s="113">
        <v>60000</v>
      </c>
    </row>
    <row r="115" spans="1:6" ht="10.8" customHeight="1">
      <c r="A115" s="99" t="s">
        <v>4</v>
      </c>
      <c r="B115" s="99" t="s">
        <v>20</v>
      </c>
      <c r="C115" s="100">
        <v>80000</v>
      </c>
      <c r="D115" s="100">
        <v>-20000</v>
      </c>
      <c r="E115" s="100">
        <v>-25</v>
      </c>
      <c r="F115" s="100">
        <v>60000</v>
      </c>
    </row>
    <row r="116" spans="1:6" ht="10.8" customHeight="1">
      <c r="A116" s="99" t="s">
        <v>108</v>
      </c>
      <c r="B116" s="99" t="s">
        <v>21</v>
      </c>
      <c r="C116" s="100">
        <v>80000</v>
      </c>
      <c r="D116" s="100">
        <v>-20000</v>
      </c>
      <c r="E116" s="100">
        <v>-25</v>
      </c>
      <c r="F116" s="100">
        <v>60000</v>
      </c>
    </row>
    <row r="117" spans="1:6" ht="10.8" customHeight="1">
      <c r="A117" s="102" t="s">
        <v>109</v>
      </c>
      <c r="B117" s="102" t="s">
        <v>22</v>
      </c>
      <c r="C117" s="31">
        <v>60000</v>
      </c>
      <c r="D117" s="31">
        <v>-20000</v>
      </c>
      <c r="E117" s="31">
        <v>-33.33</v>
      </c>
      <c r="F117" s="31">
        <v>40000</v>
      </c>
    </row>
    <row r="118" spans="1:6" ht="10.8" customHeight="1">
      <c r="A118" s="102" t="s">
        <v>110</v>
      </c>
      <c r="B118" s="102" t="s">
        <v>23</v>
      </c>
      <c r="C118" s="31">
        <v>20000</v>
      </c>
      <c r="D118" s="31">
        <v>0</v>
      </c>
      <c r="E118" s="31">
        <v>0</v>
      </c>
      <c r="F118" s="31">
        <v>20000</v>
      </c>
    </row>
    <row r="119" spans="1:6" ht="10.8" customHeight="1">
      <c r="A119" s="108" t="s">
        <v>574</v>
      </c>
      <c r="B119" s="108"/>
      <c r="C119" s="109">
        <v>200000</v>
      </c>
      <c r="D119" s="109">
        <v>56600</v>
      </c>
      <c r="E119" s="109">
        <v>28.3</v>
      </c>
      <c r="F119" s="109">
        <v>256600</v>
      </c>
    </row>
    <row r="120" spans="1:6" ht="10.8" customHeight="1">
      <c r="A120" s="110" t="s">
        <v>572</v>
      </c>
      <c r="B120" s="110"/>
      <c r="C120" s="111">
        <v>200000</v>
      </c>
      <c r="D120" s="111">
        <v>56600</v>
      </c>
      <c r="E120" s="111">
        <v>28.3</v>
      </c>
      <c r="F120" s="111">
        <v>256600</v>
      </c>
    </row>
    <row r="121" spans="1:6" ht="10.8" customHeight="1">
      <c r="A121" s="112" t="s">
        <v>575</v>
      </c>
      <c r="B121" s="112"/>
      <c r="C121" s="113">
        <v>0</v>
      </c>
      <c r="D121" s="113">
        <v>98600</v>
      </c>
      <c r="E121" s="113">
        <v>100</v>
      </c>
      <c r="F121" s="113">
        <v>98600</v>
      </c>
    </row>
    <row r="122" spans="1:6" ht="10.8" customHeight="1">
      <c r="A122" s="99" t="s">
        <v>4</v>
      </c>
      <c r="B122" s="99" t="s">
        <v>20</v>
      </c>
      <c r="C122" s="100">
        <v>0</v>
      </c>
      <c r="D122" s="100">
        <v>98600</v>
      </c>
      <c r="E122" s="100">
        <v>100</v>
      </c>
      <c r="F122" s="100">
        <v>98600</v>
      </c>
    </row>
    <row r="123" spans="1:6" ht="10.8" customHeight="1">
      <c r="A123" s="99" t="s">
        <v>108</v>
      </c>
      <c r="B123" s="99" t="s">
        <v>21</v>
      </c>
      <c r="C123" s="100">
        <v>0</v>
      </c>
      <c r="D123" s="100">
        <v>98600</v>
      </c>
      <c r="E123" s="100">
        <v>100</v>
      </c>
      <c r="F123" s="100">
        <v>98600</v>
      </c>
    </row>
    <row r="124" spans="1:6" ht="10.8" customHeight="1">
      <c r="A124" s="102" t="s">
        <v>174</v>
      </c>
      <c r="B124" s="102" t="s">
        <v>175</v>
      </c>
      <c r="C124" s="31">
        <v>0</v>
      </c>
      <c r="D124" s="31">
        <v>98600</v>
      </c>
      <c r="E124" s="31">
        <v>100</v>
      </c>
      <c r="F124" s="31">
        <v>98600</v>
      </c>
    </row>
    <row r="125" spans="1:6" ht="10.8" customHeight="1">
      <c r="A125" s="112" t="s">
        <v>576</v>
      </c>
      <c r="B125" s="112"/>
      <c r="C125" s="113">
        <v>200000</v>
      </c>
      <c r="D125" s="113">
        <v>-42000</v>
      </c>
      <c r="E125" s="113">
        <v>-21</v>
      </c>
      <c r="F125" s="113">
        <v>158000</v>
      </c>
    </row>
    <row r="126" spans="1:6" ht="10.8" customHeight="1">
      <c r="A126" s="99" t="s">
        <v>4</v>
      </c>
      <c r="B126" s="99" t="s">
        <v>20</v>
      </c>
      <c r="C126" s="100">
        <v>200000</v>
      </c>
      <c r="D126" s="100">
        <v>-42000</v>
      </c>
      <c r="E126" s="100">
        <v>-21</v>
      </c>
      <c r="F126" s="100">
        <v>158000</v>
      </c>
    </row>
    <row r="127" spans="1:6" ht="10.8" customHeight="1">
      <c r="A127" s="99" t="s">
        <v>108</v>
      </c>
      <c r="B127" s="99" t="s">
        <v>21</v>
      </c>
      <c r="C127" s="100">
        <v>200000</v>
      </c>
      <c r="D127" s="100">
        <v>-42000</v>
      </c>
      <c r="E127" s="100">
        <v>-21</v>
      </c>
      <c r="F127" s="100">
        <v>158000</v>
      </c>
    </row>
    <row r="128" spans="1:6" ht="10.8" customHeight="1">
      <c r="A128" s="102" t="s">
        <v>174</v>
      </c>
      <c r="B128" s="102" t="s">
        <v>175</v>
      </c>
      <c r="C128" s="31">
        <v>200000</v>
      </c>
      <c r="D128" s="31">
        <v>-42000</v>
      </c>
      <c r="E128" s="31">
        <v>-21</v>
      </c>
      <c r="F128" s="31">
        <v>158000</v>
      </c>
    </row>
    <row r="129" spans="1:6" ht="10.8" customHeight="1">
      <c r="A129" s="108" t="s">
        <v>577</v>
      </c>
      <c r="B129" s="108"/>
      <c r="C129" s="109">
        <v>260000</v>
      </c>
      <c r="D129" s="109">
        <v>-184000</v>
      </c>
      <c r="E129" s="109">
        <v>-70.77</v>
      </c>
      <c r="F129" s="109">
        <v>76000</v>
      </c>
    </row>
    <row r="130" spans="1:6" ht="10.8" customHeight="1">
      <c r="A130" s="110" t="s">
        <v>559</v>
      </c>
      <c r="B130" s="110"/>
      <c r="C130" s="111">
        <v>260000</v>
      </c>
      <c r="D130" s="111">
        <v>-184000</v>
      </c>
      <c r="E130" s="111">
        <v>-70.77</v>
      </c>
      <c r="F130" s="111">
        <v>76000</v>
      </c>
    </row>
    <row r="131" spans="1:6" ht="10.8" customHeight="1">
      <c r="A131" s="112" t="s">
        <v>578</v>
      </c>
      <c r="B131" s="112"/>
      <c r="C131" s="113">
        <v>260000</v>
      </c>
      <c r="D131" s="113">
        <v>-184000</v>
      </c>
      <c r="E131" s="113">
        <v>-70.77</v>
      </c>
      <c r="F131" s="113">
        <v>76000</v>
      </c>
    </row>
    <row r="132" spans="1:6" ht="10.8" customHeight="1">
      <c r="A132" s="99" t="s">
        <v>3</v>
      </c>
      <c r="B132" s="99" t="s">
        <v>6</v>
      </c>
      <c r="C132" s="100">
        <v>260000</v>
      </c>
      <c r="D132" s="100">
        <v>-184000</v>
      </c>
      <c r="E132" s="100">
        <v>-70.77</v>
      </c>
      <c r="F132" s="100">
        <v>76000</v>
      </c>
    </row>
    <row r="133" spans="1:6" ht="10.8" customHeight="1">
      <c r="A133" s="99" t="s">
        <v>103</v>
      </c>
      <c r="B133" s="99" t="s">
        <v>15</v>
      </c>
      <c r="C133" s="100">
        <v>250000</v>
      </c>
      <c r="D133" s="100">
        <v>-176000</v>
      </c>
      <c r="E133" s="100">
        <v>-70.400000000000006</v>
      </c>
      <c r="F133" s="100">
        <v>74000</v>
      </c>
    </row>
    <row r="134" spans="1:6" ht="10.8" customHeight="1">
      <c r="A134" s="102" t="s">
        <v>104</v>
      </c>
      <c r="B134" s="102" t="s">
        <v>16</v>
      </c>
      <c r="C134" s="31">
        <v>210000</v>
      </c>
      <c r="D134" s="31">
        <v>-149000</v>
      </c>
      <c r="E134" s="31">
        <v>-70.95</v>
      </c>
      <c r="F134" s="31">
        <v>61000</v>
      </c>
    </row>
    <row r="135" spans="1:6" ht="10.8" customHeight="1">
      <c r="A135" s="102" t="s">
        <v>106</v>
      </c>
      <c r="B135" s="102" t="s">
        <v>18</v>
      </c>
      <c r="C135" s="31">
        <v>40000</v>
      </c>
      <c r="D135" s="31">
        <v>-27000</v>
      </c>
      <c r="E135" s="31">
        <v>-67.5</v>
      </c>
      <c r="F135" s="31">
        <v>13000</v>
      </c>
    </row>
    <row r="136" spans="1:6" ht="10.8" customHeight="1">
      <c r="A136" s="99" t="s">
        <v>95</v>
      </c>
      <c r="B136" s="99" t="s">
        <v>7</v>
      </c>
      <c r="C136" s="100">
        <v>10000</v>
      </c>
      <c r="D136" s="100">
        <v>-8000</v>
      </c>
      <c r="E136" s="100">
        <v>-80</v>
      </c>
      <c r="F136" s="100">
        <v>2000</v>
      </c>
    </row>
    <row r="137" spans="1:6" ht="10.8" customHeight="1">
      <c r="A137" s="102" t="s">
        <v>107</v>
      </c>
      <c r="B137" s="102" t="s">
        <v>19</v>
      </c>
      <c r="C137" s="31">
        <v>10000</v>
      </c>
      <c r="D137" s="31">
        <v>-8000</v>
      </c>
      <c r="E137" s="31">
        <v>-80</v>
      </c>
      <c r="F137" s="31">
        <v>2000</v>
      </c>
    </row>
    <row r="138" spans="1:6" ht="10.8" customHeight="1">
      <c r="A138" s="108" t="s">
        <v>579</v>
      </c>
      <c r="B138" s="108"/>
      <c r="C138" s="109">
        <v>60000</v>
      </c>
      <c r="D138" s="109">
        <v>-60000</v>
      </c>
      <c r="E138" s="109">
        <v>-100</v>
      </c>
      <c r="F138" s="109">
        <v>0</v>
      </c>
    </row>
    <row r="139" spans="1:6" ht="10.8" customHeight="1">
      <c r="A139" s="110" t="s">
        <v>553</v>
      </c>
      <c r="B139" s="110"/>
      <c r="C139" s="111">
        <v>60000</v>
      </c>
      <c r="D139" s="111">
        <v>-60000</v>
      </c>
      <c r="E139" s="111">
        <v>-100</v>
      </c>
      <c r="F139" s="111">
        <v>0</v>
      </c>
    </row>
    <row r="140" spans="1:6" ht="10.8" customHeight="1">
      <c r="A140" s="112" t="s">
        <v>580</v>
      </c>
      <c r="B140" s="112"/>
      <c r="C140" s="113">
        <v>60000</v>
      </c>
      <c r="D140" s="113">
        <v>-60000</v>
      </c>
      <c r="E140" s="113">
        <v>-100</v>
      </c>
      <c r="F140" s="113">
        <v>0</v>
      </c>
    </row>
    <row r="141" spans="1:6" ht="10.8" customHeight="1">
      <c r="A141" s="99" t="s">
        <v>3</v>
      </c>
      <c r="B141" s="99" t="s">
        <v>6</v>
      </c>
      <c r="C141" s="100">
        <v>60000</v>
      </c>
      <c r="D141" s="100">
        <v>-60000</v>
      </c>
      <c r="E141" s="100">
        <v>-100</v>
      </c>
      <c r="F141" s="100">
        <v>0</v>
      </c>
    </row>
    <row r="142" spans="1:6" ht="10.8" customHeight="1">
      <c r="A142" s="99" t="s">
        <v>95</v>
      </c>
      <c r="B142" s="99" t="s">
        <v>7</v>
      </c>
      <c r="C142" s="100">
        <v>60000</v>
      </c>
      <c r="D142" s="100">
        <v>-60000</v>
      </c>
      <c r="E142" s="100">
        <v>-100</v>
      </c>
      <c r="F142" s="100">
        <v>0</v>
      </c>
    </row>
    <row r="143" spans="1:6" ht="10.8" customHeight="1">
      <c r="A143" s="102" t="s">
        <v>115</v>
      </c>
      <c r="B143" s="102" t="s">
        <v>28</v>
      </c>
      <c r="C143" s="31">
        <v>60000</v>
      </c>
      <c r="D143" s="31">
        <v>-60000</v>
      </c>
      <c r="E143" s="31">
        <v>-100</v>
      </c>
      <c r="F143" s="31">
        <v>0</v>
      </c>
    </row>
    <row r="144" spans="1:6" ht="10.8" customHeight="1">
      <c r="A144" s="106" t="s">
        <v>581</v>
      </c>
      <c r="B144" s="106"/>
      <c r="C144" s="107">
        <v>6072000</v>
      </c>
      <c r="D144" s="107">
        <v>-5278000</v>
      </c>
      <c r="E144" s="107">
        <v>-86.92</v>
      </c>
      <c r="F144" s="107">
        <v>794000</v>
      </c>
    </row>
    <row r="145" spans="1:6" ht="10.8" customHeight="1">
      <c r="A145" s="108" t="s">
        <v>582</v>
      </c>
      <c r="B145" s="108"/>
      <c r="C145" s="109">
        <v>25000</v>
      </c>
      <c r="D145" s="109">
        <v>0</v>
      </c>
      <c r="E145" s="109">
        <v>0</v>
      </c>
      <c r="F145" s="109">
        <v>25000</v>
      </c>
    </row>
    <row r="146" spans="1:6" ht="10.8" customHeight="1">
      <c r="A146" s="110" t="s">
        <v>572</v>
      </c>
      <c r="B146" s="110"/>
      <c r="C146" s="111">
        <v>25000</v>
      </c>
      <c r="D146" s="111">
        <v>0</v>
      </c>
      <c r="E146" s="111">
        <v>0</v>
      </c>
      <c r="F146" s="111">
        <v>25000</v>
      </c>
    </row>
    <row r="147" spans="1:6" ht="10.8" customHeight="1">
      <c r="A147" s="112" t="s">
        <v>554</v>
      </c>
      <c r="B147" s="112"/>
      <c r="C147" s="113">
        <v>25000</v>
      </c>
      <c r="D147" s="113">
        <v>0</v>
      </c>
      <c r="E147" s="113">
        <v>0</v>
      </c>
      <c r="F147" s="113">
        <v>25000</v>
      </c>
    </row>
    <row r="148" spans="1:6" ht="10.8" customHeight="1">
      <c r="A148" s="99" t="s">
        <v>3</v>
      </c>
      <c r="B148" s="99" t="s">
        <v>6</v>
      </c>
      <c r="C148" s="100">
        <v>25000</v>
      </c>
      <c r="D148" s="100">
        <v>0</v>
      </c>
      <c r="E148" s="100">
        <v>0</v>
      </c>
      <c r="F148" s="100">
        <v>25000</v>
      </c>
    </row>
    <row r="149" spans="1:6" ht="10.8" customHeight="1">
      <c r="A149" s="99" t="s">
        <v>95</v>
      </c>
      <c r="B149" s="99" t="s">
        <v>7</v>
      </c>
      <c r="C149" s="100">
        <v>25000</v>
      </c>
      <c r="D149" s="100">
        <v>0</v>
      </c>
      <c r="E149" s="100">
        <v>0</v>
      </c>
      <c r="F149" s="100">
        <v>25000</v>
      </c>
    </row>
    <row r="150" spans="1:6" ht="10.8" customHeight="1">
      <c r="A150" s="102" t="s">
        <v>100</v>
      </c>
      <c r="B150" s="102" t="s">
        <v>12</v>
      </c>
      <c r="C150" s="31">
        <v>8000</v>
      </c>
      <c r="D150" s="31">
        <v>0</v>
      </c>
      <c r="E150" s="31">
        <v>0</v>
      </c>
      <c r="F150" s="31">
        <v>8000</v>
      </c>
    </row>
    <row r="151" spans="1:6" ht="10.8" customHeight="1">
      <c r="A151" s="102" t="s">
        <v>96</v>
      </c>
      <c r="B151" s="102" t="s">
        <v>8</v>
      </c>
      <c r="C151" s="31">
        <v>17000</v>
      </c>
      <c r="D151" s="31">
        <v>0</v>
      </c>
      <c r="E151" s="31">
        <v>0</v>
      </c>
      <c r="F151" s="31">
        <v>17000</v>
      </c>
    </row>
    <row r="152" spans="1:6" ht="10.8" customHeight="1">
      <c r="A152" s="108" t="s">
        <v>583</v>
      </c>
      <c r="B152" s="108"/>
      <c r="C152" s="109">
        <v>20000</v>
      </c>
      <c r="D152" s="109">
        <v>-4000</v>
      </c>
      <c r="E152" s="109">
        <v>-20</v>
      </c>
      <c r="F152" s="109">
        <v>16000</v>
      </c>
    </row>
    <row r="153" spans="1:6" ht="10.8" customHeight="1">
      <c r="A153" s="110" t="s">
        <v>572</v>
      </c>
      <c r="B153" s="110"/>
      <c r="C153" s="111">
        <v>20000</v>
      </c>
      <c r="D153" s="111">
        <v>-4000</v>
      </c>
      <c r="E153" s="111">
        <v>-20</v>
      </c>
      <c r="F153" s="111">
        <v>16000</v>
      </c>
    </row>
    <row r="154" spans="1:6" ht="10.8" customHeight="1">
      <c r="A154" s="112" t="s">
        <v>554</v>
      </c>
      <c r="B154" s="112"/>
      <c r="C154" s="113">
        <v>20000</v>
      </c>
      <c r="D154" s="113">
        <v>-4000</v>
      </c>
      <c r="E154" s="113">
        <v>-20</v>
      </c>
      <c r="F154" s="113">
        <v>16000</v>
      </c>
    </row>
    <row r="155" spans="1:6" ht="10.8" customHeight="1">
      <c r="A155" s="99" t="s">
        <v>3</v>
      </c>
      <c r="B155" s="99" t="s">
        <v>6</v>
      </c>
      <c r="C155" s="100">
        <v>20000</v>
      </c>
      <c r="D155" s="100">
        <v>-4000</v>
      </c>
      <c r="E155" s="100">
        <v>-20</v>
      </c>
      <c r="F155" s="100">
        <v>16000</v>
      </c>
    </row>
    <row r="156" spans="1:6" ht="10.8" customHeight="1">
      <c r="A156" s="99" t="s">
        <v>95</v>
      </c>
      <c r="B156" s="99" t="s">
        <v>7</v>
      </c>
      <c r="C156" s="100">
        <v>20000</v>
      </c>
      <c r="D156" s="100">
        <v>-4000</v>
      </c>
      <c r="E156" s="100">
        <v>-20</v>
      </c>
      <c r="F156" s="100">
        <v>16000</v>
      </c>
    </row>
    <row r="157" spans="1:6" ht="10.8" customHeight="1">
      <c r="A157" s="102" t="s">
        <v>100</v>
      </c>
      <c r="B157" s="102" t="s">
        <v>12</v>
      </c>
      <c r="C157" s="31">
        <v>8000</v>
      </c>
      <c r="D157" s="31">
        <v>0</v>
      </c>
      <c r="E157" s="31">
        <v>0</v>
      </c>
      <c r="F157" s="31">
        <v>8000</v>
      </c>
    </row>
    <row r="158" spans="1:6" ht="10.8" customHeight="1">
      <c r="A158" s="102" t="s">
        <v>96</v>
      </c>
      <c r="B158" s="102" t="s">
        <v>8</v>
      </c>
      <c r="C158" s="31">
        <v>12000</v>
      </c>
      <c r="D158" s="31">
        <v>-4000</v>
      </c>
      <c r="E158" s="31">
        <v>-33.33</v>
      </c>
      <c r="F158" s="31">
        <v>8000</v>
      </c>
    </row>
    <row r="159" spans="1:6" ht="10.8" customHeight="1">
      <c r="A159" s="108" t="s">
        <v>584</v>
      </c>
      <c r="B159" s="108"/>
      <c r="C159" s="109">
        <v>26000</v>
      </c>
      <c r="D159" s="109">
        <v>1000</v>
      </c>
      <c r="E159" s="109">
        <v>3.85</v>
      </c>
      <c r="F159" s="109">
        <v>27000</v>
      </c>
    </row>
    <row r="160" spans="1:6" ht="10.8" customHeight="1">
      <c r="A160" s="110" t="s">
        <v>572</v>
      </c>
      <c r="B160" s="110"/>
      <c r="C160" s="111">
        <v>26000</v>
      </c>
      <c r="D160" s="111">
        <v>1000</v>
      </c>
      <c r="E160" s="111">
        <v>3.85</v>
      </c>
      <c r="F160" s="111">
        <v>27000</v>
      </c>
    </row>
    <row r="161" spans="1:6" ht="10.8" customHeight="1">
      <c r="A161" s="112" t="s">
        <v>554</v>
      </c>
      <c r="B161" s="112"/>
      <c r="C161" s="113">
        <v>26000</v>
      </c>
      <c r="D161" s="113">
        <v>1000</v>
      </c>
      <c r="E161" s="113">
        <v>3.85</v>
      </c>
      <c r="F161" s="113">
        <v>27000</v>
      </c>
    </row>
    <row r="162" spans="1:6" ht="10.8" customHeight="1">
      <c r="A162" s="99" t="s">
        <v>3</v>
      </c>
      <c r="B162" s="99" t="s">
        <v>6</v>
      </c>
      <c r="C162" s="100">
        <v>26000</v>
      </c>
      <c r="D162" s="100">
        <v>1000</v>
      </c>
      <c r="E162" s="100">
        <v>3.85</v>
      </c>
      <c r="F162" s="100">
        <v>27000</v>
      </c>
    </row>
    <row r="163" spans="1:6" ht="10.8" customHeight="1">
      <c r="A163" s="99" t="s">
        <v>95</v>
      </c>
      <c r="B163" s="99" t="s">
        <v>7</v>
      </c>
      <c r="C163" s="100">
        <v>26000</v>
      </c>
      <c r="D163" s="100">
        <v>1000</v>
      </c>
      <c r="E163" s="100">
        <v>3.85</v>
      </c>
      <c r="F163" s="100">
        <v>27000</v>
      </c>
    </row>
    <row r="164" spans="1:6" ht="10.8" customHeight="1">
      <c r="A164" s="102" t="s">
        <v>100</v>
      </c>
      <c r="B164" s="102" t="s">
        <v>12</v>
      </c>
      <c r="C164" s="31">
        <v>9000</v>
      </c>
      <c r="D164" s="31">
        <v>3000</v>
      </c>
      <c r="E164" s="31">
        <v>33.33</v>
      </c>
      <c r="F164" s="31">
        <v>12000</v>
      </c>
    </row>
    <row r="165" spans="1:6" ht="10.8" customHeight="1">
      <c r="A165" s="102" t="s">
        <v>96</v>
      </c>
      <c r="B165" s="102" t="s">
        <v>8</v>
      </c>
      <c r="C165" s="31">
        <v>17000</v>
      </c>
      <c r="D165" s="31">
        <v>-2000</v>
      </c>
      <c r="E165" s="31">
        <v>-11.76</v>
      </c>
      <c r="F165" s="31">
        <v>15000</v>
      </c>
    </row>
    <row r="166" spans="1:6" ht="10.8" customHeight="1">
      <c r="A166" s="108" t="s">
        <v>585</v>
      </c>
      <c r="B166" s="108"/>
      <c r="C166" s="109">
        <v>2000</v>
      </c>
      <c r="D166" s="109">
        <v>19000</v>
      </c>
      <c r="E166" s="109">
        <v>950</v>
      </c>
      <c r="F166" s="109">
        <v>21000</v>
      </c>
    </row>
    <row r="167" spans="1:6" ht="10.8" customHeight="1">
      <c r="A167" s="110" t="s">
        <v>572</v>
      </c>
      <c r="B167" s="110"/>
      <c r="C167" s="111">
        <v>2000</v>
      </c>
      <c r="D167" s="111">
        <v>19000</v>
      </c>
      <c r="E167" s="111">
        <v>950</v>
      </c>
      <c r="F167" s="111">
        <v>21000</v>
      </c>
    </row>
    <row r="168" spans="1:6" ht="10.8" customHeight="1">
      <c r="A168" s="112" t="s">
        <v>554</v>
      </c>
      <c r="B168" s="112"/>
      <c r="C168" s="113">
        <v>2000</v>
      </c>
      <c r="D168" s="113">
        <v>19000</v>
      </c>
      <c r="E168" s="113">
        <v>950</v>
      </c>
      <c r="F168" s="113">
        <v>21000</v>
      </c>
    </row>
    <row r="169" spans="1:6" ht="10.8" customHeight="1">
      <c r="A169" s="99" t="s">
        <v>3</v>
      </c>
      <c r="B169" s="99" t="s">
        <v>6</v>
      </c>
      <c r="C169" s="100">
        <v>2000</v>
      </c>
      <c r="D169" s="100">
        <v>19000</v>
      </c>
      <c r="E169" s="100">
        <v>950</v>
      </c>
      <c r="F169" s="100">
        <v>21000</v>
      </c>
    </row>
    <row r="170" spans="1:6" ht="10.8" customHeight="1">
      <c r="A170" s="99" t="s">
        <v>95</v>
      </c>
      <c r="B170" s="99" t="s">
        <v>7</v>
      </c>
      <c r="C170" s="100">
        <v>2000</v>
      </c>
      <c r="D170" s="100">
        <v>19000</v>
      </c>
      <c r="E170" s="100">
        <v>950</v>
      </c>
      <c r="F170" s="100">
        <v>21000</v>
      </c>
    </row>
    <row r="171" spans="1:6" ht="10.8" customHeight="1">
      <c r="A171" s="102" t="s">
        <v>100</v>
      </c>
      <c r="B171" s="102" t="s">
        <v>12</v>
      </c>
      <c r="C171" s="31">
        <v>2000</v>
      </c>
      <c r="D171" s="31">
        <v>19000</v>
      </c>
      <c r="E171" s="31">
        <v>950</v>
      </c>
      <c r="F171" s="31">
        <v>21000</v>
      </c>
    </row>
    <row r="172" spans="1:6" ht="10.8" customHeight="1">
      <c r="A172" s="108" t="s">
        <v>586</v>
      </c>
      <c r="B172" s="108"/>
      <c r="C172" s="109">
        <v>107000</v>
      </c>
      <c r="D172" s="109">
        <v>1000</v>
      </c>
      <c r="E172" s="109">
        <v>0.93</v>
      </c>
      <c r="F172" s="109">
        <v>108000</v>
      </c>
    </row>
    <row r="173" spans="1:6" ht="10.8" customHeight="1">
      <c r="A173" s="110" t="s">
        <v>572</v>
      </c>
      <c r="B173" s="110"/>
      <c r="C173" s="111">
        <v>107000</v>
      </c>
      <c r="D173" s="111">
        <v>1000</v>
      </c>
      <c r="E173" s="111">
        <v>0.93</v>
      </c>
      <c r="F173" s="111">
        <v>108000</v>
      </c>
    </row>
    <row r="174" spans="1:6" ht="10.8" customHeight="1">
      <c r="A174" s="112" t="s">
        <v>554</v>
      </c>
      <c r="B174" s="112"/>
      <c r="C174" s="113">
        <v>107000</v>
      </c>
      <c r="D174" s="113">
        <v>1000</v>
      </c>
      <c r="E174" s="113">
        <v>0.93</v>
      </c>
      <c r="F174" s="113">
        <v>108000</v>
      </c>
    </row>
    <row r="175" spans="1:6" ht="10.8" customHeight="1">
      <c r="A175" s="99" t="s">
        <v>3</v>
      </c>
      <c r="B175" s="99" t="s">
        <v>6</v>
      </c>
      <c r="C175" s="100">
        <v>107000</v>
      </c>
      <c r="D175" s="100">
        <v>1000</v>
      </c>
      <c r="E175" s="100">
        <v>0.93</v>
      </c>
      <c r="F175" s="100">
        <v>108000</v>
      </c>
    </row>
    <row r="176" spans="1:6" ht="10.8" customHeight="1">
      <c r="A176" s="99" t="s">
        <v>95</v>
      </c>
      <c r="B176" s="99" t="s">
        <v>7</v>
      </c>
      <c r="C176" s="100">
        <v>107000</v>
      </c>
      <c r="D176" s="100">
        <v>1000</v>
      </c>
      <c r="E176" s="100">
        <v>0.93</v>
      </c>
      <c r="F176" s="100">
        <v>108000</v>
      </c>
    </row>
    <row r="177" spans="1:6" ht="10.8" customHeight="1">
      <c r="A177" s="102" t="s">
        <v>100</v>
      </c>
      <c r="B177" s="102" t="s">
        <v>12</v>
      </c>
      <c r="C177" s="31">
        <v>12000</v>
      </c>
      <c r="D177" s="31">
        <v>18000</v>
      </c>
      <c r="E177" s="31">
        <v>150</v>
      </c>
      <c r="F177" s="31">
        <v>30000</v>
      </c>
    </row>
    <row r="178" spans="1:6" ht="10.8" customHeight="1">
      <c r="A178" s="102" t="s">
        <v>96</v>
      </c>
      <c r="B178" s="102" t="s">
        <v>8</v>
      </c>
      <c r="C178" s="31">
        <v>80000</v>
      </c>
      <c r="D178" s="31">
        <v>-20000</v>
      </c>
      <c r="E178" s="31">
        <v>-25</v>
      </c>
      <c r="F178" s="31">
        <v>60000</v>
      </c>
    </row>
    <row r="179" spans="1:6" ht="10.8" customHeight="1">
      <c r="A179" s="102" t="s">
        <v>97</v>
      </c>
      <c r="B179" s="102" t="s">
        <v>9</v>
      </c>
      <c r="C179" s="31">
        <v>15000</v>
      </c>
      <c r="D179" s="31">
        <v>3000</v>
      </c>
      <c r="E179" s="31">
        <v>20</v>
      </c>
      <c r="F179" s="31">
        <v>18000</v>
      </c>
    </row>
    <row r="180" spans="1:6" ht="10.8" customHeight="1">
      <c r="A180" s="108" t="s">
        <v>587</v>
      </c>
      <c r="B180" s="108"/>
      <c r="C180" s="109">
        <v>180000</v>
      </c>
      <c r="D180" s="109">
        <v>0</v>
      </c>
      <c r="E180" s="109">
        <v>0</v>
      </c>
      <c r="F180" s="109">
        <v>180000</v>
      </c>
    </row>
    <row r="181" spans="1:6" ht="10.8" customHeight="1">
      <c r="A181" s="110" t="s">
        <v>588</v>
      </c>
      <c r="B181" s="110"/>
      <c r="C181" s="111">
        <v>180000</v>
      </c>
      <c r="D181" s="111">
        <v>0</v>
      </c>
      <c r="E181" s="111">
        <v>0</v>
      </c>
      <c r="F181" s="111">
        <v>180000</v>
      </c>
    </row>
    <row r="182" spans="1:6" ht="10.8" customHeight="1">
      <c r="A182" s="112" t="s">
        <v>568</v>
      </c>
      <c r="B182" s="112"/>
      <c r="C182" s="113">
        <v>180000</v>
      </c>
      <c r="D182" s="113">
        <v>0</v>
      </c>
      <c r="E182" s="113">
        <v>0</v>
      </c>
      <c r="F182" s="113">
        <v>180000</v>
      </c>
    </row>
    <row r="183" spans="1:6" ht="10.8" customHeight="1">
      <c r="A183" s="99" t="s">
        <v>3</v>
      </c>
      <c r="B183" s="99" t="s">
        <v>6</v>
      </c>
      <c r="C183" s="100">
        <v>180000</v>
      </c>
      <c r="D183" s="100">
        <v>0</v>
      </c>
      <c r="E183" s="100">
        <v>0</v>
      </c>
      <c r="F183" s="100">
        <v>180000</v>
      </c>
    </row>
    <row r="184" spans="1:6" ht="10.8" customHeight="1">
      <c r="A184" s="99" t="s">
        <v>95</v>
      </c>
      <c r="B184" s="99" t="s">
        <v>7</v>
      </c>
      <c r="C184" s="100">
        <v>180000</v>
      </c>
      <c r="D184" s="100">
        <v>0</v>
      </c>
      <c r="E184" s="100">
        <v>0</v>
      </c>
      <c r="F184" s="100">
        <v>180000</v>
      </c>
    </row>
    <row r="185" spans="1:6" ht="10.8" customHeight="1">
      <c r="A185" s="102" t="s">
        <v>100</v>
      </c>
      <c r="B185" s="102" t="s">
        <v>12</v>
      </c>
      <c r="C185" s="31">
        <v>180000</v>
      </c>
      <c r="D185" s="31">
        <v>0</v>
      </c>
      <c r="E185" s="31">
        <v>0</v>
      </c>
      <c r="F185" s="31">
        <v>180000</v>
      </c>
    </row>
    <row r="186" spans="1:6" ht="10.8" customHeight="1">
      <c r="A186" s="108" t="s">
        <v>589</v>
      </c>
      <c r="B186" s="108"/>
      <c r="C186" s="109">
        <v>90000</v>
      </c>
      <c r="D186" s="109">
        <v>-90000</v>
      </c>
      <c r="E186" s="109">
        <v>-100</v>
      </c>
      <c r="F186" s="109">
        <v>0</v>
      </c>
    </row>
    <row r="187" spans="1:6" ht="10.8" customHeight="1">
      <c r="A187" s="110" t="s">
        <v>572</v>
      </c>
      <c r="B187" s="110"/>
      <c r="C187" s="111">
        <v>90000</v>
      </c>
      <c r="D187" s="111">
        <v>-90000</v>
      </c>
      <c r="E187" s="111">
        <v>-100</v>
      </c>
      <c r="F187" s="111">
        <v>0</v>
      </c>
    </row>
    <row r="188" spans="1:6" ht="10.8" customHeight="1">
      <c r="A188" s="112" t="s">
        <v>554</v>
      </c>
      <c r="B188" s="112"/>
      <c r="C188" s="113">
        <v>90000</v>
      </c>
      <c r="D188" s="113">
        <v>-90000</v>
      </c>
      <c r="E188" s="113">
        <v>-100</v>
      </c>
      <c r="F188" s="113">
        <v>0</v>
      </c>
    </row>
    <row r="189" spans="1:6" ht="10.8" customHeight="1">
      <c r="A189" s="99" t="s">
        <v>3</v>
      </c>
      <c r="B189" s="99" t="s">
        <v>6</v>
      </c>
      <c r="C189" s="100">
        <v>90000</v>
      </c>
      <c r="D189" s="100">
        <v>-90000</v>
      </c>
      <c r="E189" s="100">
        <v>-100</v>
      </c>
      <c r="F189" s="100">
        <v>0</v>
      </c>
    </row>
    <row r="190" spans="1:6" ht="10.8" customHeight="1">
      <c r="A190" s="99" t="s">
        <v>95</v>
      </c>
      <c r="B190" s="99" t="s">
        <v>7</v>
      </c>
      <c r="C190" s="100">
        <v>90000</v>
      </c>
      <c r="D190" s="100">
        <v>-90000</v>
      </c>
      <c r="E190" s="100">
        <v>-100</v>
      </c>
      <c r="F190" s="100">
        <v>0</v>
      </c>
    </row>
    <row r="191" spans="1:6" ht="10.8" customHeight="1">
      <c r="A191" s="102" t="s">
        <v>100</v>
      </c>
      <c r="B191" s="102" t="s">
        <v>12</v>
      </c>
      <c r="C191" s="31">
        <v>45000</v>
      </c>
      <c r="D191" s="31">
        <v>-45000</v>
      </c>
      <c r="E191" s="31">
        <v>-100</v>
      </c>
      <c r="F191" s="31">
        <v>0</v>
      </c>
    </row>
    <row r="192" spans="1:6" ht="10.8" customHeight="1">
      <c r="A192" s="102" t="s">
        <v>96</v>
      </c>
      <c r="B192" s="102" t="s">
        <v>8</v>
      </c>
      <c r="C192" s="31">
        <v>45000</v>
      </c>
      <c r="D192" s="31">
        <v>-45000</v>
      </c>
      <c r="E192" s="31">
        <v>-100</v>
      </c>
      <c r="F192" s="31">
        <v>0</v>
      </c>
    </row>
    <row r="193" spans="1:6" ht="10.8" customHeight="1">
      <c r="A193" s="108" t="s">
        <v>590</v>
      </c>
      <c r="B193" s="108"/>
      <c r="C193" s="109">
        <v>27000</v>
      </c>
      <c r="D193" s="109">
        <v>5000</v>
      </c>
      <c r="E193" s="109">
        <v>18.52</v>
      </c>
      <c r="F193" s="109">
        <v>32000</v>
      </c>
    </row>
    <row r="194" spans="1:6" ht="10.8" customHeight="1">
      <c r="A194" s="110" t="s">
        <v>591</v>
      </c>
      <c r="B194" s="110"/>
      <c r="C194" s="111">
        <v>27000</v>
      </c>
      <c r="D194" s="111">
        <v>5000</v>
      </c>
      <c r="E194" s="111">
        <v>18.52</v>
      </c>
      <c r="F194" s="111">
        <v>32000</v>
      </c>
    </row>
    <row r="195" spans="1:6" ht="10.8" customHeight="1">
      <c r="A195" s="112" t="s">
        <v>568</v>
      </c>
      <c r="B195" s="112"/>
      <c r="C195" s="113">
        <v>27000</v>
      </c>
      <c r="D195" s="113">
        <v>5000</v>
      </c>
      <c r="E195" s="113">
        <v>18.52</v>
      </c>
      <c r="F195" s="113">
        <v>32000</v>
      </c>
    </row>
    <row r="196" spans="1:6" ht="10.8" customHeight="1">
      <c r="A196" s="99" t="s">
        <v>3</v>
      </c>
      <c r="B196" s="99" t="s">
        <v>6</v>
      </c>
      <c r="C196" s="100">
        <v>27000</v>
      </c>
      <c r="D196" s="100">
        <v>5000</v>
      </c>
      <c r="E196" s="100">
        <v>18.52</v>
      </c>
      <c r="F196" s="100">
        <v>32000</v>
      </c>
    </row>
    <row r="197" spans="1:6" ht="10.8" customHeight="1">
      <c r="A197" s="99" t="s">
        <v>95</v>
      </c>
      <c r="B197" s="99" t="s">
        <v>7</v>
      </c>
      <c r="C197" s="100">
        <v>27000</v>
      </c>
      <c r="D197" s="100">
        <v>5000</v>
      </c>
      <c r="E197" s="100">
        <v>18.52</v>
      </c>
      <c r="F197" s="100">
        <v>32000</v>
      </c>
    </row>
    <row r="198" spans="1:6" ht="10.8" customHeight="1">
      <c r="A198" s="102" t="s">
        <v>100</v>
      </c>
      <c r="B198" s="102" t="s">
        <v>12</v>
      </c>
      <c r="C198" s="31">
        <v>12000</v>
      </c>
      <c r="D198" s="31">
        <v>5000</v>
      </c>
      <c r="E198" s="31">
        <v>41.67</v>
      </c>
      <c r="F198" s="31">
        <v>17000</v>
      </c>
    </row>
    <row r="199" spans="1:6" ht="10.8" customHeight="1">
      <c r="A199" s="102" t="s">
        <v>96</v>
      </c>
      <c r="B199" s="102" t="s">
        <v>8</v>
      </c>
      <c r="C199" s="31">
        <v>15000</v>
      </c>
      <c r="D199" s="31">
        <v>0</v>
      </c>
      <c r="E199" s="31">
        <v>0</v>
      </c>
      <c r="F199" s="31">
        <v>15000</v>
      </c>
    </row>
    <row r="200" spans="1:6" ht="10.8" customHeight="1">
      <c r="A200" s="108" t="s">
        <v>592</v>
      </c>
      <c r="B200" s="108"/>
      <c r="C200" s="109">
        <v>35000</v>
      </c>
      <c r="D200" s="109">
        <v>5000</v>
      </c>
      <c r="E200" s="109">
        <v>14.29</v>
      </c>
      <c r="F200" s="109">
        <v>40000</v>
      </c>
    </row>
    <row r="201" spans="1:6" ht="10.8" customHeight="1">
      <c r="A201" s="110" t="s">
        <v>572</v>
      </c>
      <c r="B201" s="110"/>
      <c r="C201" s="111">
        <v>35000</v>
      </c>
      <c r="D201" s="111">
        <v>5000</v>
      </c>
      <c r="E201" s="111">
        <v>14.29</v>
      </c>
      <c r="F201" s="111">
        <v>40000</v>
      </c>
    </row>
    <row r="202" spans="1:6" ht="10.8" customHeight="1">
      <c r="A202" s="112" t="s">
        <v>554</v>
      </c>
      <c r="B202" s="112"/>
      <c r="C202" s="113">
        <v>35000</v>
      </c>
      <c r="D202" s="113">
        <v>5000</v>
      </c>
      <c r="E202" s="113">
        <v>14.29</v>
      </c>
      <c r="F202" s="113">
        <v>40000</v>
      </c>
    </row>
    <row r="203" spans="1:6" ht="10.8" customHeight="1">
      <c r="A203" s="99" t="s">
        <v>4</v>
      </c>
      <c r="B203" s="99" t="s">
        <v>20</v>
      </c>
      <c r="C203" s="100">
        <v>35000</v>
      </c>
      <c r="D203" s="100">
        <v>5000</v>
      </c>
      <c r="E203" s="100">
        <v>14.29</v>
      </c>
      <c r="F203" s="100">
        <v>40000</v>
      </c>
    </row>
    <row r="204" spans="1:6" ht="10.8" customHeight="1">
      <c r="A204" s="99" t="s">
        <v>108</v>
      </c>
      <c r="B204" s="99" t="s">
        <v>21</v>
      </c>
      <c r="C204" s="100">
        <v>35000</v>
      </c>
      <c r="D204" s="100">
        <v>5000</v>
      </c>
      <c r="E204" s="100">
        <v>14.29</v>
      </c>
      <c r="F204" s="100">
        <v>40000</v>
      </c>
    </row>
    <row r="205" spans="1:6" ht="10.8" customHeight="1">
      <c r="A205" s="102" t="s">
        <v>109</v>
      </c>
      <c r="B205" s="102" t="s">
        <v>22</v>
      </c>
      <c r="C205" s="31">
        <v>35000</v>
      </c>
      <c r="D205" s="31">
        <v>5000</v>
      </c>
      <c r="E205" s="31">
        <v>14.29</v>
      </c>
      <c r="F205" s="31">
        <v>40000</v>
      </c>
    </row>
    <row r="206" spans="1:6" ht="10.8" customHeight="1">
      <c r="A206" s="206" t="s">
        <v>593</v>
      </c>
      <c r="B206" s="108"/>
      <c r="C206" s="109">
        <v>20000</v>
      </c>
      <c r="D206" s="109">
        <v>0</v>
      </c>
      <c r="E206" s="109">
        <v>0</v>
      </c>
      <c r="F206" s="109">
        <v>20000</v>
      </c>
    </row>
    <row r="207" spans="1:6" ht="10.8" customHeight="1">
      <c r="A207" s="110" t="s">
        <v>572</v>
      </c>
      <c r="B207" s="110"/>
      <c r="C207" s="111">
        <v>20000</v>
      </c>
      <c r="D207" s="111">
        <v>0</v>
      </c>
      <c r="E207" s="111">
        <v>0</v>
      </c>
      <c r="F207" s="111">
        <v>20000</v>
      </c>
    </row>
    <row r="208" spans="1:6" ht="10.8" customHeight="1">
      <c r="A208" s="112" t="s">
        <v>568</v>
      </c>
      <c r="B208" s="112"/>
      <c r="C208" s="113">
        <v>20000</v>
      </c>
      <c r="D208" s="113">
        <v>0</v>
      </c>
      <c r="E208" s="113">
        <v>0</v>
      </c>
      <c r="F208" s="113">
        <v>20000</v>
      </c>
    </row>
    <row r="209" spans="1:6" ht="10.8" customHeight="1">
      <c r="A209" s="99" t="s">
        <v>4</v>
      </c>
      <c r="B209" s="99" t="s">
        <v>20</v>
      </c>
      <c r="C209" s="100">
        <v>20000</v>
      </c>
      <c r="D209" s="100">
        <v>0</v>
      </c>
      <c r="E209" s="100">
        <v>0</v>
      </c>
      <c r="F209" s="100">
        <v>20000</v>
      </c>
    </row>
    <row r="210" spans="1:6" ht="10.8" customHeight="1">
      <c r="A210" s="99" t="s">
        <v>116</v>
      </c>
      <c r="B210" s="99" t="s">
        <v>29</v>
      </c>
      <c r="C210" s="100">
        <v>20000</v>
      </c>
      <c r="D210" s="100">
        <v>0</v>
      </c>
      <c r="E210" s="100">
        <v>0</v>
      </c>
      <c r="F210" s="100">
        <v>20000</v>
      </c>
    </row>
    <row r="211" spans="1:6" ht="10.8" customHeight="1">
      <c r="A211" s="102" t="s">
        <v>117</v>
      </c>
      <c r="B211" s="102" t="s">
        <v>30</v>
      </c>
      <c r="C211" s="31">
        <v>20000</v>
      </c>
      <c r="D211" s="31">
        <v>0</v>
      </c>
      <c r="E211" s="31">
        <v>0</v>
      </c>
      <c r="F211" s="31">
        <v>20000</v>
      </c>
    </row>
    <row r="212" spans="1:6" ht="10.8" customHeight="1">
      <c r="A212" s="206" t="s">
        <v>594</v>
      </c>
      <c r="B212" s="108"/>
      <c r="C212" s="109">
        <v>300000</v>
      </c>
      <c r="D212" s="109">
        <v>-300000</v>
      </c>
      <c r="E212" s="109">
        <v>-100</v>
      </c>
      <c r="F212" s="109">
        <v>0</v>
      </c>
    </row>
    <row r="213" spans="1:6" ht="10.8" customHeight="1">
      <c r="A213" s="110" t="s">
        <v>572</v>
      </c>
      <c r="B213" s="110"/>
      <c r="C213" s="111">
        <v>300000</v>
      </c>
      <c r="D213" s="111">
        <v>-300000</v>
      </c>
      <c r="E213" s="111">
        <v>-100</v>
      </c>
      <c r="F213" s="111">
        <v>0</v>
      </c>
    </row>
    <row r="214" spans="1:6" ht="10.8" customHeight="1">
      <c r="A214" s="112" t="s">
        <v>568</v>
      </c>
      <c r="B214" s="112"/>
      <c r="C214" s="113">
        <v>300000</v>
      </c>
      <c r="D214" s="113">
        <v>-300000</v>
      </c>
      <c r="E214" s="113">
        <v>-100</v>
      </c>
      <c r="F214" s="113">
        <v>0</v>
      </c>
    </row>
    <row r="215" spans="1:6" ht="10.8" customHeight="1">
      <c r="A215" s="99" t="s">
        <v>4</v>
      </c>
      <c r="B215" s="99" t="s">
        <v>20</v>
      </c>
      <c r="C215" s="100">
        <v>300000</v>
      </c>
      <c r="D215" s="100">
        <v>-300000</v>
      </c>
      <c r="E215" s="100">
        <v>-100</v>
      </c>
      <c r="F215" s="100">
        <v>0</v>
      </c>
    </row>
    <row r="216" spans="1:6" ht="10.8" customHeight="1">
      <c r="A216" s="99" t="s">
        <v>116</v>
      </c>
      <c r="B216" s="99" t="s">
        <v>29</v>
      </c>
      <c r="C216" s="100">
        <v>300000</v>
      </c>
      <c r="D216" s="100">
        <v>-300000</v>
      </c>
      <c r="E216" s="100">
        <v>-100</v>
      </c>
      <c r="F216" s="100">
        <v>0</v>
      </c>
    </row>
    <row r="217" spans="1:6" ht="10.8" customHeight="1">
      <c r="A217" s="102" t="s">
        <v>117</v>
      </c>
      <c r="B217" s="102" t="s">
        <v>30</v>
      </c>
      <c r="C217" s="31">
        <v>300000</v>
      </c>
      <c r="D217" s="31">
        <v>-300000</v>
      </c>
      <c r="E217" s="31">
        <v>-100</v>
      </c>
      <c r="F217" s="31">
        <v>0</v>
      </c>
    </row>
    <row r="218" spans="1:6" ht="10.8" customHeight="1">
      <c r="A218" s="108" t="s">
        <v>595</v>
      </c>
      <c r="B218" s="108"/>
      <c r="C218" s="109">
        <v>200000</v>
      </c>
      <c r="D218" s="109">
        <v>-60000</v>
      </c>
      <c r="E218" s="109">
        <v>-30</v>
      </c>
      <c r="F218" s="109">
        <v>140000</v>
      </c>
    </row>
    <row r="219" spans="1:6" ht="10.8" customHeight="1">
      <c r="A219" s="110" t="s">
        <v>572</v>
      </c>
      <c r="B219" s="110"/>
      <c r="C219" s="111">
        <v>200000</v>
      </c>
      <c r="D219" s="111">
        <v>-60000</v>
      </c>
      <c r="E219" s="111">
        <v>-30</v>
      </c>
      <c r="F219" s="111">
        <v>140000</v>
      </c>
    </row>
    <row r="220" spans="1:6" ht="10.8" customHeight="1">
      <c r="A220" s="112" t="s">
        <v>554</v>
      </c>
      <c r="B220" s="112"/>
      <c r="C220" s="113">
        <v>200000</v>
      </c>
      <c r="D220" s="113">
        <v>-60000</v>
      </c>
      <c r="E220" s="113">
        <v>-30</v>
      </c>
      <c r="F220" s="113">
        <v>140000</v>
      </c>
    </row>
    <row r="221" spans="1:6" ht="10.8" customHeight="1">
      <c r="A221" s="99" t="s">
        <v>4</v>
      </c>
      <c r="B221" s="99" t="s">
        <v>20</v>
      </c>
      <c r="C221" s="100">
        <v>200000</v>
      </c>
      <c r="D221" s="100">
        <v>-60000</v>
      </c>
      <c r="E221" s="100">
        <v>-30</v>
      </c>
      <c r="F221" s="100">
        <v>140000</v>
      </c>
    </row>
    <row r="222" spans="1:6" ht="10.8" customHeight="1">
      <c r="A222" s="99" t="s">
        <v>116</v>
      </c>
      <c r="B222" s="99" t="s">
        <v>29</v>
      </c>
      <c r="C222" s="100">
        <v>200000</v>
      </c>
      <c r="D222" s="100">
        <v>-60000</v>
      </c>
      <c r="E222" s="100">
        <v>-30</v>
      </c>
      <c r="F222" s="100">
        <v>140000</v>
      </c>
    </row>
    <row r="223" spans="1:6" ht="10.8" customHeight="1">
      <c r="A223" s="102" t="s">
        <v>117</v>
      </c>
      <c r="B223" s="102" t="s">
        <v>30</v>
      </c>
      <c r="C223" s="31">
        <v>200000</v>
      </c>
      <c r="D223" s="31">
        <v>-60000</v>
      </c>
      <c r="E223" s="31">
        <v>-30</v>
      </c>
      <c r="F223" s="31">
        <v>140000</v>
      </c>
    </row>
    <row r="224" spans="1:6" ht="10.8" customHeight="1">
      <c r="A224" s="108" t="s">
        <v>596</v>
      </c>
      <c r="B224" s="108"/>
      <c r="C224" s="109">
        <v>4080000</v>
      </c>
      <c r="D224" s="109">
        <v>-4045000</v>
      </c>
      <c r="E224" s="109">
        <v>-99.14</v>
      </c>
      <c r="F224" s="109">
        <v>35000</v>
      </c>
    </row>
    <row r="225" spans="1:6" ht="10.8" customHeight="1">
      <c r="A225" s="110" t="s">
        <v>572</v>
      </c>
      <c r="B225" s="110"/>
      <c r="C225" s="111">
        <v>4080000</v>
      </c>
      <c r="D225" s="111">
        <v>-4045000</v>
      </c>
      <c r="E225" s="111">
        <v>-99.14</v>
      </c>
      <c r="F225" s="111">
        <v>35000</v>
      </c>
    </row>
    <row r="226" spans="1:6" ht="10.8" customHeight="1">
      <c r="A226" s="112" t="s">
        <v>568</v>
      </c>
      <c r="B226" s="112"/>
      <c r="C226" s="113">
        <v>80000</v>
      </c>
      <c r="D226" s="113">
        <v>-45000</v>
      </c>
      <c r="E226" s="113">
        <v>-56.25</v>
      </c>
      <c r="F226" s="113">
        <v>35000</v>
      </c>
    </row>
    <row r="227" spans="1:6" ht="10.8" customHeight="1">
      <c r="A227" s="99" t="s">
        <v>4</v>
      </c>
      <c r="B227" s="99" t="s">
        <v>20</v>
      </c>
      <c r="C227" s="100">
        <v>80000</v>
      </c>
      <c r="D227" s="100">
        <v>-45000</v>
      </c>
      <c r="E227" s="100">
        <v>-56.25</v>
      </c>
      <c r="F227" s="100">
        <v>35000</v>
      </c>
    </row>
    <row r="228" spans="1:6" ht="10.8" customHeight="1">
      <c r="A228" s="99" t="s">
        <v>116</v>
      </c>
      <c r="B228" s="99" t="s">
        <v>29</v>
      </c>
      <c r="C228" s="100">
        <v>80000</v>
      </c>
      <c r="D228" s="100">
        <v>-45000</v>
      </c>
      <c r="E228" s="100">
        <v>-56.25</v>
      </c>
      <c r="F228" s="100">
        <v>35000</v>
      </c>
    </row>
    <row r="229" spans="1:6" ht="10.8" customHeight="1">
      <c r="A229" s="102" t="s">
        <v>117</v>
      </c>
      <c r="B229" s="102" t="s">
        <v>30</v>
      </c>
      <c r="C229" s="31">
        <v>80000</v>
      </c>
      <c r="D229" s="31">
        <v>-45000</v>
      </c>
      <c r="E229" s="31">
        <v>-56.25</v>
      </c>
      <c r="F229" s="31">
        <v>35000</v>
      </c>
    </row>
    <row r="230" spans="1:6" ht="10.8" customHeight="1">
      <c r="A230" s="112" t="s">
        <v>597</v>
      </c>
      <c r="B230" s="112"/>
      <c r="C230" s="113">
        <v>4000000</v>
      </c>
      <c r="D230" s="113">
        <v>-4000000</v>
      </c>
      <c r="E230" s="113">
        <v>-100</v>
      </c>
      <c r="F230" s="113">
        <v>0</v>
      </c>
    </row>
    <row r="231" spans="1:6" ht="10.8" customHeight="1">
      <c r="A231" s="99" t="s">
        <v>4</v>
      </c>
      <c r="B231" s="99" t="s">
        <v>20</v>
      </c>
      <c r="C231" s="100">
        <v>4000000</v>
      </c>
      <c r="D231" s="100">
        <v>-4000000</v>
      </c>
      <c r="E231" s="100">
        <v>-100</v>
      </c>
      <c r="F231" s="100">
        <v>0</v>
      </c>
    </row>
    <row r="232" spans="1:6" ht="10.8" customHeight="1">
      <c r="A232" s="99" t="s">
        <v>116</v>
      </c>
      <c r="B232" s="99" t="s">
        <v>29</v>
      </c>
      <c r="C232" s="100">
        <v>4000000</v>
      </c>
      <c r="D232" s="100">
        <v>-4000000</v>
      </c>
      <c r="E232" s="100">
        <v>-100</v>
      </c>
      <c r="F232" s="100">
        <v>0</v>
      </c>
    </row>
    <row r="233" spans="1:6" ht="10.8" customHeight="1">
      <c r="A233" s="102" t="s">
        <v>117</v>
      </c>
      <c r="B233" s="102" t="s">
        <v>30</v>
      </c>
      <c r="C233" s="31">
        <v>4000000</v>
      </c>
      <c r="D233" s="31">
        <v>-4000000</v>
      </c>
      <c r="E233" s="31">
        <v>-100</v>
      </c>
      <c r="F233" s="31">
        <v>0</v>
      </c>
    </row>
    <row r="234" spans="1:6" ht="10.8" customHeight="1">
      <c r="A234" s="206" t="s">
        <v>598</v>
      </c>
      <c r="B234" s="108"/>
      <c r="C234" s="109">
        <v>60000</v>
      </c>
      <c r="D234" s="109">
        <v>90000</v>
      </c>
      <c r="E234" s="109">
        <v>150</v>
      </c>
      <c r="F234" s="109">
        <v>150000</v>
      </c>
    </row>
    <row r="235" spans="1:6" ht="10.8" customHeight="1">
      <c r="A235" s="110" t="s">
        <v>572</v>
      </c>
      <c r="B235" s="110"/>
      <c r="C235" s="111">
        <v>60000</v>
      </c>
      <c r="D235" s="111">
        <v>90000</v>
      </c>
      <c r="E235" s="111">
        <v>150</v>
      </c>
      <c r="F235" s="111">
        <v>150000</v>
      </c>
    </row>
    <row r="236" spans="1:6" ht="10.8" customHeight="1">
      <c r="A236" s="112" t="s">
        <v>554</v>
      </c>
      <c r="B236" s="112"/>
      <c r="C236" s="113">
        <v>0</v>
      </c>
      <c r="D236" s="113">
        <v>150000</v>
      </c>
      <c r="E236" s="113">
        <v>100</v>
      </c>
      <c r="F236" s="113">
        <v>150000</v>
      </c>
    </row>
    <row r="237" spans="1:6" ht="10.8" customHeight="1">
      <c r="A237" s="99" t="s">
        <v>4</v>
      </c>
      <c r="B237" s="99" t="s">
        <v>20</v>
      </c>
      <c r="C237" s="100">
        <v>0</v>
      </c>
      <c r="D237" s="100">
        <v>150000</v>
      </c>
      <c r="E237" s="100">
        <v>100</v>
      </c>
      <c r="F237" s="100">
        <v>150000</v>
      </c>
    </row>
    <row r="238" spans="1:6" ht="10.8" customHeight="1">
      <c r="A238" s="99" t="s">
        <v>116</v>
      </c>
      <c r="B238" s="99" t="s">
        <v>29</v>
      </c>
      <c r="C238" s="100">
        <v>0</v>
      </c>
      <c r="D238" s="100">
        <v>150000</v>
      </c>
      <c r="E238" s="100">
        <v>100</v>
      </c>
      <c r="F238" s="100">
        <v>150000</v>
      </c>
    </row>
    <row r="239" spans="1:6" ht="10.8" customHeight="1">
      <c r="A239" s="102" t="s">
        <v>117</v>
      </c>
      <c r="B239" s="102" t="s">
        <v>30</v>
      </c>
      <c r="C239" s="31">
        <v>0</v>
      </c>
      <c r="D239" s="31">
        <v>150000</v>
      </c>
      <c r="E239" s="31">
        <v>100</v>
      </c>
      <c r="F239" s="31">
        <v>150000</v>
      </c>
    </row>
    <row r="240" spans="1:6" ht="10.8" customHeight="1">
      <c r="A240" s="112" t="s">
        <v>599</v>
      </c>
      <c r="B240" s="112"/>
      <c r="C240" s="113">
        <v>10000</v>
      </c>
      <c r="D240" s="113">
        <v>-10000</v>
      </c>
      <c r="E240" s="113">
        <v>-100</v>
      </c>
      <c r="F240" s="113">
        <v>0</v>
      </c>
    </row>
    <row r="241" spans="1:6" ht="10.8" customHeight="1">
      <c r="A241" s="99" t="s">
        <v>4</v>
      </c>
      <c r="B241" s="99" t="s">
        <v>20</v>
      </c>
      <c r="C241" s="100">
        <v>10000</v>
      </c>
      <c r="D241" s="100">
        <v>-10000</v>
      </c>
      <c r="E241" s="100">
        <v>-100</v>
      </c>
      <c r="F241" s="100">
        <v>0</v>
      </c>
    </row>
    <row r="242" spans="1:6" ht="10.8" customHeight="1">
      <c r="A242" s="99" t="s">
        <v>116</v>
      </c>
      <c r="B242" s="99" t="s">
        <v>29</v>
      </c>
      <c r="C242" s="100">
        <v>10000</v>
      </c>
      <c r="D242" s="100">
        <v>-10000</v>
      </c>
      <c r="E242" s="100">
        <v>-100</v>
      </c>
      <c r="F242" s="100">
        <v>0</v>
      </c>
    </row>
    <row r="243" spans="1:6" ht="10.8" customHeight="1">
      <c r="A243" s="102" t="s">
        <v>117</v>
      </c>
      <c r="B243" s="102" t="s">
        <v>30</v>
      </c>
      <c r="C243" s="31">
        <v>10000</v>
      </c>
      <c r="D243" s="31">
        <v>-10000</v>
      </c>
      <c r="E243" s="31">
        <v>-100</v>
      </c>
      <c r="F243" s="31">
        <v>0</v>
      </c>
    </row>
    <row r="244" spans="1:6" ht="10.8" customHeight="1">
      <c r="A244" s="112" t="s">
        <v>600</v>
      </c>
      <c r="B244" s="112"/>
      <c r="C244" s="113">
        <v>50000</v>
      </c>
      <c r="D244" s="113">
        <v>-50000</v>
      </c>
      <c r="E244" s="113">
        <v>-100</v>
      </c>
      <c r="F244" s="113">
        <v>0</v>
      </c>
    </row>
    <row r="245" spans="1:6" ht="10.8" customHeight="1">
      <c r="A245" s="99" t="s">
        <v>4</v>
      </c>
      <c r="B245" s="99" t="s">
        <v>20</v>
      </c>
      <c r="C245" s="100">
        <v>50000</v>
      </c>
      <c r="D245" s="100">
        <v>-50000</v>
      </c>
      <c r="E245" s="100">
        <v>-100</v>
      </c>
      <c r="F245" s="100">
        <v>0</v>
      </c>
    </row>
    <row r="246" spans="1:6" ht="10.8" customHeight="1">
      <c r="A246" s="99" t="s">
        <v>116</v>
      </c>
      <c r="B246" s="99" t="s">
        <v>29</v>
      </c>
      <c r="C246" s="100">
        <v>50000</v>
      </c>
      <c r="D246" s="100">
        <v>-50000</v>
      </c>
      <c r="E246" s="100">
        <v>-100</v>
      </c>
      <c r="F246" s="100">
        <v>0</v>
      </c>
    </row>
    <row r="247" spans="1:6" ht="10.8" customHeight="1">
      <c r="A247" s="102" t="s">
        <v>117</v>
      </c>
      <c r="B247" s="102" t="s">
        <v>30</v>
      </c>
      <c r="C247" s="31">
        <v>50000</v>
      </c>
      <c r="D247" s="31">
        <v>-50000</v>
      </c>
      <c r="E247" s="31">
        <v>-100</v>
      </c>
      <c r="F247" s="31">
        <v>0</v>
      </c>
    </row>
    <row r="248" spans="1:6" ht="10.8" customHeight="1">
      <c r="A248" s="108" t="s">
        <v>601</v>
      </c>
      <c r="B248" s="108"/>
      <c r="C248" s="109">
        <v>150000</v>
      </c>
      <c r="D248" s="109">
        <v>-150000</v>
      </c>
      <c r="E248" s="109">
        <v>-100</v>
      </c>
      <c r="F248" s="109">
        <v>0</v>
      </c>
    </row>
    <row r="249" spans="1:6" ht="10.8" customHeight="1">
      <c r="A249" s="110" t="s">
        <v>572</v>
      </c>
      <c r="B249" s="110"/>
      <c r="C249" s="111">
        <v>150000</v>
      </c>
      <c r="D249" s="111">
        <v>-150000</v>
      </c>
      <c r="E249" s="111">
        <v>-100</v>
      </c>
      <c r="F249" s="111">
        <v>0</v>
      </c>
    </row>
    <row r="250" spans="1:6" ht="10.8" customHeight="1">
      <c r="A250" s="112" t="s">
        <v>568</v>
      </c>
      <c r="B250" s="112"/>
      <c r="C250" s="113">
        <v>100000</v>
      </c>
      <c r="D250" s="113">
        <v>-100000</v>
      </c>
      <c r="E250" s="113">
        <v>-100</v>
      </c>
      <c r="F250" s="113">
        <v>0</v>
      </c>
    </row>
    <row r="251" spans="1:6" ht="10.8" customHeight="1">
      <c r="A251" s="99" t="s">
        <v>4</v>
      </c>
      <c r="B251" s="99" t="s">
        <v>20</v>
      </c>
      <c r="C251" s="100">
        <v>100000</v>
      </c>
      <c r="D251" s="100">
        <v>-100000</v>
      </c>
      <c r="E251" s="100">
        <v>-100</v>
      </c>
      <c r="F251" s="100">
        <v>0</v>
      </c>
    </row>
    <row r="252" spans="1:6" ht="10.8" customHeight="1">
      <c r="A252" s="99" t="s">
        <v>116</v>
      </c>
      <c r="B252" s="99" t="s">
        <v>29</v>
      </c>
      <c r="C252" s="100">
        <v>100000</v>
      </c>
      <c r="D252" s="100">
        <v>-100000</v>
      </c>
      <c r="E252" s="100">
        <v>-100</v>
      </c>
      <c r="F252" s="100">
        <v>0</v>
      </c>
    </row>
    <row r="253" spans="1:6" ht="10.8" customHeight="1">
      <c r="A253" s="102" t="s">
        <v>117</v>
      </c>
      <c r="B253" s="102" t="s">
        <v>30</v>
      </c>
      <c r="C253" s="31">
        <v>100000</v>
      </c>
      <c r="D253" s="31">
        <v>-100000</v>
      </c>
      <c r="E253" s="31">
        <v>-100</v>
      </c>
      <c r="F253" s="31">
        <v>0</v>
      </c>
    </row>
    <row r="254" spans="1:6" ht="10.8" customHeight="1">
      <c r="A254" s="112" t="s">
        <v>600</v>
      </c>
      <c r="B254" s="112"/>
      <c r="C254" s="113">
        <v>50000</v>
      </c>
      <c r="D254" s="113">
        <v>-50000</v>
      </c>
      <c r="E254" s="113">
        <v>-100</v>
      </c>
      <c r="F254" s="113">
        <v>0</v>
      </c>
    </row>
    <row r="255" spans="1:6" ht="10.8" customHeight="1">
      <c r="A255" s="99" t="s">
        <v>4</v>
      </c>
      <c r="B255" s="99" t="s">
        <v>20</v>
      </c>
      <c r="C255" s="100">
        <v>50000</v>
      </c>
      <c r="D255" s="100">
        <v>-50000</v>
      </c>
      <c r="E255" s="100">
        <v>-100</v>
      </c>
      <c r="F255" s="100">
        <v>0</v>
      </c>
    </row>
    <row r="256" spans="1:6" ht="10.8" customHeight="1">
      <c r="A256" s="99" t="s">
        <v>116</v>
      </c>
      <c r="B256" s="99" t="s">
        <v>29</v>
      </c>
      <c r="C256" s="100">
        <v>50000</v>
      </c>
      <c r="D256" s="100">
        <v>-50000</v>
      </c>
      <c r="E256" s="100">
        <v>-100</v>
      </c>
      <c r="F256" s="100">
        <v>0</v>
      </c>
    </row>
    <row r="257" spans="1:6" ht="10.8" customHeight="1">
      <c r="A257" s="102" t="s">
        <v>117</v>
      </c>
      <c r="B257" s="102" t="s">
        <v>30</v>
      </c>
      <c r="C257" s="31">
        <v>50000</v>
      </c>
      <c r="D257" s="31">
        <v>-50000</v>
      </c>
      <c r="E257" s="31">
        <v>-100</v>
      </c>
      <c r="F257" s="31">
        <v>0</v>
      </c>
    </row>
    <row r="258" spans="1:6" ht="10.8" customHeight="1">
      <c r="A258" s="206" t="s">
        <v>602</v>
      </c>
      <c r="B258" s="108"/>
      <c r="C258" s="109">
        <v>750000</v>
      </c>
      <c r="D258" s="109">
        <v>-750000</v>
      </c>
      <c r="E258" s="109">
        <v>-100</v>
      </c>
      <c r="F258" s="109">
        <v>0</v>
      </c>
    </row>
    <row r="259" spans="1:6" ht="10.8" customHeight="1">
      <c r="A259" s="110" t="s">
        <v>572</v>
      </c>
      <c r="B259" s="110"/>
      <c r="C259" s="111">
        <v>750000</v>
      </c>
      <c r="D259" s="111">
        <v>-750000</v>
      </c>
      <c r="E259" s="111">
        <v>-100</v>
      </c>
      <c r="F259" s="111">
        <v>0</v>
      </c>
    </row>
    <row r="260" spans="1:6" ht="10.8" customHeight="1">
      <c r="A260" s="112" t="s">
        <v>568</v>
      </c>
      <c r="B260" s="112"/>
      <c r="C260" s="113">
        <v>50000</v>
      </c>
      <c r="D260" s="113">
        <v>-50000</v>
      </c>
      <c r="E260" s="113">
        <v>-100</v>
      </c>
      <c r="F260" s="113">
        <v>0</v>
      </c>
    </row>
    <row r="261" spans="1:6" ht="10.8" customHeight="1">
      <c r="A261" s="99" t="s">
        <v>4</v>
      </c>
      <c r="B261" s="99" t="s">
        <v>20</v>
      </c>
      <c r="C261" s="100">
        <v>50000</v>
      </c>
      <c r="D261" s="100">
        <v>-50000</v>
      </c>
      <c r="E261" s="100">
        <v>-100</v>
      </c>
      <c r="F261" s="100">
        <v>0</v>
      </c>
    </row>
    <row r="262" spans="1:6" ht="10.8" customHeight="1">
      <c r="A262" s="99" t="s">
        <v>116</v>
      </c>
      <c r="B262" s="99" t="s">
        <v>29</v>
      </c>
      <c r="C262" s="100">
        <v>50000</v>
      </c>
      <c r="D262" s="100">
        <v>-50000</v>
      </c>
      <c r="E262" s="100">
        <v>-100</v>
      </c>
      <c r="F262" s="100">
        <v>0</v>
      </c>
    </row>
    <row r="263" spans="1:6" ht="10.8" customHeight="1">
      <c r="A263" s="102" t="s">
        <v>117</v>
      </c>
      <c r="B263" s="102" t="s">
        <v>30</v>
      </c>
      <c r="C263" s="31">
        <v>50000</v>
      </c>
      <c r="D263" s="31">
        <v>-50000</v>
      </c>
      <c r="E263" s="31">
        <v>-100</v>
      </c>
      <c r="F263" s="31">
        <v>0</v>
      </c>
    </row>
    <row r="264" spans="1:6" ht="10.8" customHeight="1">
      <c r="A264" s="112" t="s">
        <v>603</v>
      </c>
      <c r="B264" s="112"/>
      <c r="C264" s="113">
        <v>700000</v>
      </c>
      <c r="D264" s="113">
        <v>-700000</v>
      </c>
      <c r="E264" s="113">
        <v>-100</v>
      </c>
      <c r="F264" s="113">
        <v>0</v>
      </c>
    </row>
    <row r="265" spans="1:6" ht="10.8" customHeight="1">
      <c r="A265" s="99" t="s">
        <v>4</v>
      </c>
      <c r="B265" s="99" t="s">
        <v>20</v>
      </c>
      <c r="C265" s="100">
        <v>700000</v>
      </c>
      <c r="D265" s="100">
        <v>-700000</v>
      </c>
      <c r="E265" s="100">
        <v>-100</v>
      </c>
      <c r="F265" s="100">
        <v>0</v>
      </c>
    </row>
    <row r="266" spans="1:6" ht="10.8" customHeight="1">
      <c r="A266" s="99" t="s">
        <v>116</v>
      </c>
      <c r="B266" s="99" t="s">
        <v>29</v>
      </c>
      <c r="C266" s="100">
        <v>700000</v>
      </c>
      <c r="D266" s="100">
        <v>-700000</v>
      </c>
      <c r="E266" s="100">
        <v>-100</v>
      </c>
      <c r="F266" s="100">
        <v>0</v>
      </c>
    </row>
    <row r="267" spans="1:6" ht="10.8" customHeight="1">
      <c r="A267" s="102" t="s">
        <v>117</v>
      </c>
      <c r="B267" s="102" t="s">
        <v>30</v>
      </c>
      <c r="C267" s="31">
        <v>700000</v>
      </c>
      <c r="D267" s="31">
        <v>-700000</v>
      </c>
      <c r="E267" s="31">
        <v>-100</v>
      </c>
      <c r="F267" s="31">
        <v>0</v>
      </c>
    </row>
    <row r="268" spans="1:6" ht="10.8" customHeight="1">
      <c r="A268" s="106" t="s">
        <v>604</v>
      </c>
      <c r="B268" s="106"/>
      <c r="C268" s="107">
        <v>815000</v>
      </c>
      <c r="D268" s="107">
        <v>31000</v>
      </c>
      <c r="E268" s="107">
        <v>3.8</v>
      </c>
      <c r="F268" s="107">
        <v>846000</v>
      </c>
    </row>
    <row r="269" spans="1:6" ht="10.8" customHeight="1">
      <c r="A269" s="108" t="s">
        <v>605</v>
      </c>
      <c r="B269" s="108"/>
      <c r="C269" s="109">
        <v>190000</v>
      </c>
      <c r="D269" s="109">
        <v>5000</v>
      </c>
      <c r="E269" s="109">
        <v>2.63</v>
      </c>
      <c r="F269" s="109">
        <v>195000</v>
      </c>
    </row>
    <row r="270" spans="1:6" ht="10.8" customHeight="1">
      <c r="A270" s="110" t="s">
        <v>606</v>
      </c>
      <c r="B270" s="110"/>
      <c r="C270" s="111">
        <v>190000</v>
      </c>
      <c r="D270" s="111">
        <v>5000</v>
      </c>
      <c r="E270" s="111">
        <v>2.63</v>
      </c>
      <c r="F270" s="111">
        <v>195000</v>
      </c>
    </row>
    <row r="271" spans="1:6" ht="10.8" customHeight="1">
      <c r="A271" s="112" t="s">
        <v>554</v>
      </c>
      <c r="B271" s="112"/>
      <c r="C271" s="113">
        <v>190000</v>
      </c>
      <c r="D271" s="113">
        <v>5000</v>
      </c>
      <c r="E271" s="113">
        <v>2.63</v>
      </c>
      <c r="F271" s="113">
        <v>195000</v>
      </c>
    </row>
    <row r="272" spans="1:6" ht="10.8" customHeight="1">
      <c r="A272" s="99" t="s">
        <v>3</v>
      </c>
      <c r="B272" s="99" t="s">
        <v>6</v>
      </c>
      <c r="C272" s="100">
        <v>190000</v>
      </c>
      <c r="D272" s="100">
        <v>5000</v>
      </c>
      <c r="E272" s="100">
        <v>2.63</v>
      </c>
      <c r="F272" s="100">
        <v>195000</v>
      </c>
    </row>
    <row r="273" spans="1:6" ht="10.8" customHeight="1">
      <c r="A273" s="99" t="s">
        <v>119</v>
      </c>
      <c r="B273" s="99" t="s">
        <v>32</v>
      </c>
      <c r="C273" s="100">
        <v>190000</v>
      </c>
      <c r="D273" s="100">
        <v>5000</v>
      </c>
      <c r="E273" s="100">
        <v>2.63</v>
      </c>
      <c r="F273" s="100">
        <v>195000</v>
      </c>
    </row>
    <row r="274" spans="1:6" ht="10.8" customHeight="1">
      <c r="A274" s="102" t="s">
        <v>120</v>
      </c>
      <c r="B274" s="102" t="s">
        <v>33</v>
      </c>
      <c r="C274" s="31">
        <v>190000</v>
      </c>
      <c r="D274" s="31">
        <v>5000</v>
      </c>
      <c r="E274" s="31">
        <v>2.63</v>
      </c>
      <c r="F274" s="31">
        <v>195000</v>
      </c>
    </row>
    <row r="275" spans="1:6" ht="10.8" customHeight="1">
      <c r="A275" s="108" t="s">
        <v>607</v>
      </c>
      <c r="B275" s="108"/>
      <c r="C275" s="109">
        <v>23000</v>
      </c>
      <c r="D275" s="109">
        <v>4000</v>
      </c>
      <c r="E275" s="109">
        <v>17.39</v>
      </c>
      <c r="F275" s="109">
        <v>27000</v>
      </c>
    </row>
    <row r="276" spans="1:6" ht="10.8" customHeight="1">
      <c r="A276" s="110" t="s">
        <v>606</v>
      </c>
      <c r="B276" s="110"/>
      <c r="C276" s="111">
        <v>23000</v>
      </c>
      <c r="D276" s="111">
        <v>4000</v>
      </c>
      <c r="E276" s="111">
        <v>17.39</v>
      </c>
      <c r="F276" s="111">
        <v>27000</v>
      </c>
    </row>
    <row r="277" spans="1:6" ht="10.8" customHeight="1">
      <c r="A277" s="112" t="s">
        <v>554</v>
      </c>
      <c r="B277" s="112"/>
      <c r="C277" s="113">
        <v>23000</v>
      </c>
      <c r="D277" s="113">
        <v>4000</v>
      </c>
      <c r="E277" s="113">
        <v>17.39</v>
      </c>
      <c r="F277" s="113">
        <v>27000</v>
      </c>
    </row>
    <row r="278" spans="1:6" ht="10.8" customHeight="1">
      <c r="A278" s="99" t="s">
        <v>3</v>
      </c>
      <c r="B278" s="99" t="s">
        <v>6</v>
      </c>
      <c r="C278" s="100">
        <v>23000</v>
      </c>
      <c r="D278" s="100">
        <v>4000</v>
      </c>
      <c r="E278" s="100">
        <v>17.39</v>
      </c>
      <c r="F278" s="100">
        <v>27000</v>
      </c>
    </row>
    <row r="279" spans="1:6" ht="10.8" customHeight="1">
      <c r="A279" s="99" t="s">
        <v>95</v>
      </c>
      <c r="B279" s="99" t="s">
        <v>7</v>
      </c>
      <c r="C279" s="100">
        <v>23000</v>
      </c>
      <c r="D279" s="100">
        <v>4000</v>
      </c>
      <c r="E279" s="100">
        <v>17.39</v>
      </c>
      <c r="F279" s="100">
        <v>27000</v>
      </c>
    </row>
    <row r="280" spans="1:6" ht="10.8" customHeight="1">
      <c r="A280" s="102" t="s">
        <v>96</v>
      </c>
      <c r="B280" s="102" t="s">
        <v>8</v>
      </c>
      <c r="C280" s="31">
        <v>23000</v>
      </c>
      <c r="D280" s="31">
        <v>4000</v>
      </c>
      <c r="E280" s="31">
        <v>17.39</v>
      </c>
      <c r="F280" s="31">
        <v>27000</v>
      </c>
    </row>
    <row r="281" spans="1:6" ht="10.8" customHeight="1">
      <c r="A281" s="108" t="s">
        <v>608</v>
      </c>
      <c r="B281" s="108"/>
      <c r="C281" s="109">
        <v>5000</v>
      </c>
      <c r="D281" s="109">
        <v>0</v>
      </c>
      <c r="E281" s="109">
        <v>0</v>
      </c>
      <c r="F281" s="109">
        <v>5000</v>
      </c>
    </row>
    <row r="282" spans="1:6" ht="10.8" customHeight="1">
      <c r="A282" s="110" t="s">
        <v>609</v>
      </c>
      <c r="B282" s="110"/>
      <c r="C282" s="111">
        <v>5000</v>
      </c>
      <c r="D282" s="111">
        <v>0</v>
      </c>
      <c r="E282" s="111">
        <v>0</v>
      </c>
      <c r="F282" s="111">
        <v>5000</v>
      </c>
    </row>
    <row r="283" spans="1:6" ht="10.8" customHeight="1">
      <c r="A283" s="112" t="s">
        <v>554</v>
      </c>
      <c r="B283" s="112"/>
      <c r="C283" s="113">
        <v>5000</v>
      </c>
      <c r="D283" s="113">
        <v>0</v>
      </c>
      <c r="E283" s="113">
        <v>0</v>
      </c>
      <c r="F283" s="113">
        <v>5000</v>
      </c>
    </row>
    <row r="284" spans="1:6" ht="10.8" customHeight="1">
      <c r="A284" s="99" t="s">
        <v>3</v>
      </c>
      <c r="B284" s="99" t="s">
        <v>6</v>
      </c>
      <c r="C284" s="100">
        <v>5000</v>
      </c>
      <c r="D284" s="100">
        <v>0</v>
      </c>
      <c r="E284" s="100">
        <v>0</v>
      </c>
      <c r="F284" s="100">
        <v>5000</v>
      </c>
    </row>
    <row r="285" spans="1:6" ht="10.8" customHeight="1">
      <c r="A285" s="99" t="s">
        <v>101</v>
      </c>
      <c r="B285" s="99" t="s">
        <v>13</v>
      </c>
      <c r="C285" s="100">
        <v>5000</v>
      </c>
      <c r="D285" s="100">
        <v>0</v>
      </c>
      <c r="E285" s="100">
        <v>0</v>
      </c>
      <c r="F285" s="100">
        <v>5000</v>
      </c>
    </row>
    <row r="286" spans="1:6" ht="10.8" customHeight="1">
      <c r="A286" s="102" t="s">
        <v>102</v>
      </c>
      <c r="B286" s="102" t="s">
        <v>14</v>
      </c>
      <c r="C286" s="31">
        <v>5000</v>
      </c>
      <c r="D286" s="31">
        <v>0</v>
      </c>
      <c r="E286" s="31">
        <v>0</v>
      </c>
      <c r="F286" s="31">
        <v>5000</v>
      </c>
    </row>
    <row r="287" spans="1:6" ht="10.8" customHeight="1">
      <c r="A287" s="108" t="s">
        <v>610</v>
      </c>
      <c r="B287" s="108"/>
      <c r="C287" s="109">
        <v>584000</v>
      </c>
      <c r="D287" s="109">
        <v>12000</v>
      </c>
      <c r="E287" s="109">
        <v>2.0499999999999998</v>
      </c>
      <c r="F287" s="109">
        <v>596000</v>
      </c>
    </row>
    <row r="288" spans="1:6" ht="10.8" customHeight="1">
      <c r="A288" s="110" t="s">
        <v>606</v>
      </c>
      <c r="B288" s="110"/>
      <c r="C288" s="111">
        <v>584000</v>
      </c>
      <c r="D288" s="111">
        <v>12000</v>
      </c>
      <c r="E288" s="111">
        <v>2.0499999999999998</v>
      </c>
      <c r="F288" s="111">
        <v>596000</v>
      </c>
    </row>
    <row r="289" spans="1:6" ht="10.8" customHeight="1">
      <c r="A289" s="112" t="s">
        <v>554</v>
      </c>
      <c r="B289" s="112"/>
      <c r="C289" s="113">
        <v>584000</v>
      </c>
      <c r="D289" s="113">
        <v>12000</v>
      </c>
      <c r="E289" s="113">
        <v>2.0499999999999998</v>
      </c>
      <c r="F289" s="113">
        <v>596000</v>
      </c>
    </row>
    <row r="290" spans="1:6" ht="10.8" customHeight="1">
      <c r="A290" s="99" t="s">
        <v>3</v>
      </c>
      <c r="B290" s="99" t="s">
        <v>6</v>
      </c>
      <c r="C290" s="100">
        <v>584000</v>
      </c>
      <c r="D290" s="100">
        <v>12000</v>
      </c>
      <c r="E290" s="100">
        <v>2.0499999999999998</v>
      </c>
      <c r="F290" s="100">
        <v>596000</v>
      </c>
    </row>
    <row r="291" spans="1:6" ht="10.8" customHeight="1">
      <c r="A291" s="99" t="s">
        <v>101</v>
      </c>
      <c r="B291" s="99" t="s">
        <v>13</v>
      </c>
      <c r="C291" s="100">
        <v>584000</v>
      </c>
      <c r="D291" s="100">
        <v>12000</v>
      </c>
      <c r="E291" s="100">
        <v>2.0499999999999998</v>
      </c>
      <c r="F291" s="100">
        <v>596000</v>
      </c>
    </row>
    <row r="292" spans="1:6" ht="10.8" customHeight="1">
      <c r="A292" s="102" t="s">
        <v>102</v>
      </c>
      <c r="B292" s="102" t="s">
        <v>14</v>
      </c>
      <c r="C292" s="31">
        <v>584000</v>
      </c>
      <c r="D292" s="31">
        <v>12000</v>
      </c>
      <c r="E292" s="31">
        <v>2.0499999999999998</v>
      </c>
      <c r="F292" s="31">
        <v>596000</v>
      </c>
    </row>
    <row r="293" spans="1:6" ht="10.8" customHeight="1">
      <c r="A293" s="108" t="s">
        <v>611</v>
      </c>
      <c r="B293" s="108"/>
      <c r="C293" s="109">
        <v>0</v>
      </c>
      <c r="D293" s="109">
        <v>15000</v>
      </c>
      <c r="E293" s="109">
        <v>100</v>
      </c>
      <c r="F293" s="109">
        <v>15000</v>
      </c>
    </row>
    <row r="294" spans="1:6" ht="10.8" customHeight="1">
      <c r="A294" s="110" t="s">
        <v>612</v>
      </c>
      <c r="B294" s="110"/>
      <c r="C294" s="111">
        <v>0</v>
      </c>
      <c r="D294" s="111">
        <v>15000</v>
      </c>
      <c r="E294" s="111">
        <v>100</v>
      </c>
      <c r="F294" s="111">
        <v>15000</v>
      </c>
    </row>
    <row r="295" spans="1:6" ht="10.8" customHeight="1">
      <c r="A295" s="112" t="s">
        <v>554</v>
      </c>
      <c r="B295" s="112"/>
      <c r="C295" s="113">
        <v>0</v>
      </c>
      <c r="D295" s="113">
        <v>15000</v>
      </c>
      <c r="E295" s="113">
        <v>100</v>
      </c>
      <c r="F295" s="113">
        <v>15000</v>
      </c>
    </row>
    <row r="296" spans="1:6" ht="10.8" customHeight="1">
      <c r="A296" s="99" t="s">
        <v>4</v>
      </c>
      <c r="B296" s="99" t="s">
        <v>20</v>
      </c>
      <c r="C296" s="100">
        <v>0</v>
      </c>
      <c r="D296" s="100">
        <v>15000</v>
      </c>
      <c r="E296" s="100">
        <v>100</v>
      </c>
      <c r="F296" s="100">
        <v>15000</v>
      </c>
    </row>
    <row r="297" spans="1:6" ht="10.8" customHeight="1">
      <c r="A297" s="99" t="s">
        <v>108</v>
      </c>
      <c r="B297" s="99" t="s">
        <v>21</v>
      </c>
      <c r="C297" s="100">
        <v>0</v>
      </c>
      <c r="D297" s="100">
        <v>15000</v>
      </c>
      <c r="E297" s="100">
        <v>100</v>
      </c>
      <c r="F297" s="100">
        <v>15000</v>
      </c>
    </row>
    <row r="298" spans="1:6" ht="10.8" customHeight="1">
      <c r="A298" s="102" t="s">
        <v>109</v>
      </c>
      <c r="B298" s="102" t="s">
        <v>22</v>
      </c>
      <c r="C298" s="31">
        <v>0</v>
      </c>
      <c r="D298" s="31">
        <v>15000</v>
      </c>
      <c r="E298" s="31">
        <v>100</v>
      </c>
      <c r="F298" s="31">
        <v>15000</v>
      </c>
    </row>
    <row r="299" spans="1:6" ht="10.8" customHeight="1">
      <c r="A299" s="108" t="s">
        <v>613</v>
      </c>
      <c r="B299" s="108"/>
      <c r="C299" s="109">
        <v>11000</v>
      </c>
      <c r="D299" s="109">
        <v>-5000</v>
      </c>
      <c r="E299" s="109">
        <v>-45.45</v>
      </c>
      <c r="F299" s="109">
        <v>6000</v>
      </c>
    </row>
    <row r="300" spans="1:6" ht="10.8" customHeight="1">
      <c r="A300" s="110" t="s">
        <v>612</v>
      </c>
      <c r="B300" s="110"/>
      <c r="C300" s="111">
        <v>11000</v>
      </c>
      <c r="D300" s="111">
        <v>-5000</v>
      </c>
      <c r="E300" s="111">
        <v>-45.45</v>
      </c>
      <c r="F300" s="111">
        <v>6000</v>
      </c>
    </row>
    <row r="301" spans="1:6" ht="10.8" customHeight="1">
      <c r="A301" s="112" t="s">
        <v>554</v>
      </c>
      <c r="B301" s="112"/>
      <c r="C301" s="113">
        <v>11000</v>
      </c>
      <c r="D301" s="113">
        <v>-5000</v>
      </c>
      <c r="E301" s="113">
        <v>-45.45</v>
      </c>
      <c r="F301" s="113">
        <v>6000</v>
      </c>
    </row>
    <row r="302" spans="1:6" ht="10.8" customHeight="1">
      <c r="A302" s="99" t="s">
        <v>3</v>
      </c>
      <c r="B302" s="99" t="s">
        <v>6</v>
      </c>
      <c r="C302" s="100">
        <v>11000</v>
      </c>
      <c r="D302" s="100">
        <v>-5000</v>
      </c>
      <c r="E302" s="100">
        <v>-45.45</v>
      </c>
      <c r="F302" s="100">
        <v>6000</v>
      </c>
    </row>
    <row r="303" spans="1:6" ht="10.8" customHeight="1">
      <c r="A303" s="99" t="s">
        <v>95</v>
      </c>
      <c r="B303" s="99" t="s">
        <v>7</v>
      </c>
      <c r="C303" s="100">
        <v>11000</v>
      </c>
      <c r="D303" s="100">
        <v>-5000</v>
      </c>
      <c r="E303" s="100">
        <v>-45.45</v>
      </c>
      <c r="F303" s="100">
        <v>6000</v>
      </c>
    </row>
    <row r="304" spans="1:6" ht="10.8" customHeight="1">
      <c r="A304" s="102" t="s">
        <v>100</v>
      </c>
      <c r="B304" s="102" t="s">
        <v>12</v>
      </c>
      <c r="C304" s="31">
        <v>0</v>
      </c>
      <c r="D304" s="31">
        <v>1000</v>
      </c>
      <c r="E304" s="31">
        <v>100</v>
      </c>
      <c r="F304" s="31">
        <v>1000</v>
      </c>
    </row>
    <row r="305" spans="1:6" ht="10.8" customHeight="1">
      <c r="A305" s="102" t="s">
        <v>96</v>
      </c>
      <c r="B305" s="102" t="s">
        <v>8</v>
      </c>
      <c r="C305" s="31">
        <v>11000</v>
      </c>
      <c r="D305" s="31">
        <v>-6000</v>
      </c>
      <c r="E305" s="31">
        <v>-54.55</v>
      </c>
      <c r="F305" s="31">
        <v>5000</v>
      </c>
    </row>
    <row r="306" spans="1:6" ht="10.8" customHeight="1">
      <c r="A306" s="108" t="s">
        <v>614</v>
      </c>
      <c r="B306" s="108"/>
      <c r="C306" s="109">
        <v>2000</v>
      </c>
      <c r="D306" s="109">
        <v>0</v>
      </c>
      <c r="E306" s="109">
        <v>0</v>
      </c>
      <c r="F306" s="109">
        <v>2000</v>
      </c>
    </row>
    <row r="307" spans="1:6" ht="10.8" customHeight="1">
      <c r="A307" s="110" t="s">
        <v>609</v>
      </c>
      <c r="B307" s="110"/>
      <c r="C307" s="111">
        <v>2000</v>
      </c>
      <c r="D307" s="111">
        <v>0</v>
      </c>
      <c r="E307" s="111">
        <v>0</v>
      </c>
      <c r="F307" s="111">
        <v>2000</v>
      </c>
    </row>
    <row r="308" spans="1:6" ht="10.8" customHeight="1">
      <c r="A308" s="112" t="s">
        <v>554</v>
      </c>
      <c r="B308" s="112"/>
      <c r="C308" s="113">
        <v>2000</v>
      </c>
      <c r="D308" s="113">
        <v>0</v>
      </c>
      <c r="E308" s="113">
        <v>0</v>
      </c>
      <c r="F308" s="113">
        <v>2000</v>
      </c>
    </row>
    <row r="309" spans="1:6" ht="10.8" customHeight="1">
      <c r="A309" s="99" t="s">
        <v>3</v>
      </c>
      <c r="B309" s="99" t="s">
        <v>6</v>
      </c>
      <c r="C309" s="100">
        <v>2000</v>
      </c>
      <c r="D309" s="100">
        <v>0</v>
      </c>
      <c r="E309" s="100">
        <v>0</v>
      </c>
      <c r="F309" s="100">
        <v>2000</v>
      </c>
    </row>
    <row r="310" spans="1:6" ht="10.8" customHeight="1">
      <c r="A310" s="99" t="s">
        <v>119</v>
      </c>
      <c r="B310" s="99" t="s">
        <v>32</v>
      </c>
      <c r="C310" s="100">
        <v>2000</v>
      </c>
      <c r="D310" s="100">
        <v>0</v>
      </c>
      <c r="E310" s="100">
        <v>0</v>
      </c>
      <c r="F310" s="100">
        <v>2000</v>
      </c>
    </row>
    <row r="311" spans="1:6" ht="10.8" customHeight="1">
      <c r="A311" s="102" t="s">
        <v>123</v>
      </c>
      <c r="B311" s="102" t="s">
        <v>36</v>
      </c>
      <c r="C311" s="31">
        <v>2000</v>
      </c>
      <c r="D311" s="31">
        <v>0</v>
      </c>
      <c r="E311" s="31">
        <v>0</v>
      </c>
      <c r="F311" s="31">
        <v>2000</v>
      </c>
    </row>
    <row r="312" spans="1:6" ht="10.8" customHeight="1">
      <c r="A312" s="106" t="s">
        <v>615</v>
      </c>
      <c r="B312" s="106"/>
      <c r="C312" s="107">
        <v>1280000</v>
      </c>
      <c r="D312" s="107">
        <v>10000</v>
      </c>
      <c r="E312" s="107">
        <v>0.78</v>
      </c>
      <c r="F312" s="107">
        <v>1290000</v>
      </c>
    </row>
    <row r="313" spans="1:6" ht="10.8" customHeight="1">
      <c r="A313" s="108" t="s">
        <v>616</v>
      </c>
      <c r="B313" s="108"/>
      <c r="C313" s="109">
        <v>220000</v>
      </c>
      <c r="D313" s="109">
        <v>100000</v>
      </c>
      <c r="E313" s="109">
        <v>45.45</v>
      </c>
      <c r="F313" s="109">
        <v>320000</v>
      </c>
    </row>
    <row r="314" spans="1:6" ht="10.8" customHeight="1">
      <c r="A314" s="110" t="s">
        <v>617</v>
      </c>
      <c r="B314" s="110"/>
      <c r="C314" s="111">
        <v>220000</v>
      </c>
      <c r="D314" s="111">
        <v>100000</v>
      </c>
      <c r="E314" s="111">
        <v>45.45</v>
      </c>
      <c r="F314" s="111">
        <v>320000</v>
      </c>
    </row>
    <row r="315" spans="1:6" ht="10.8" customHeight="1">
      <c r="A315" s="112" t="s">
        <v>554</v>
      </c>
      <c r="B315" s="112"/>
      <c r="C315" s="113">
        <v>200000</v>
      </c>
      <c r="D315" s="113">
        <v>120000</v>
      </c>
      <c r="E315" s="113">
        <v>60</v>
      </c>
      <c r="F315" s="113">
        <v>320000</v>
      </c>
    </row>
    <row r="316" spans="1:6" ht="10.8" customHeight="1">
      <c r="A316" s="99" t="s">
        <v>3</v>
      </c>
      <c r="B316" s="99" t="s">
        <v>6</v>
      </c>
      <c r="C316" s="100">
        <v>200000</v>
      </c>
      <c r="D316" s="100">
        <v>120000</v>
      </c>
      <c r="E316" s="100">
        <v>60</v>
      </c>
      <c r="F316" s="100">
        <v>320000</v>
      </c>
    </row>
    <row r="317" spans="1:6" ht="10.8" customHeight="1">
      <c r="A317" s="99" t="s">
        <v>101</v>
      </c>
      <c r="B317" s="99" t="s">
        <v>13</v>
      </c>
      <c r="C317" s="100">
        <v>200000</v>
      </c>
      <c r="D317" s="100">
        <v>120000</v>
      </c>
      <c r="E317" s="100">
        <v>60</v>
      </c>
      <c r="F317" s="100">
        <v>320000</v>
      </c>
    </row>
    <row r="318" spans="1:6" ht="10.8" customHeight="1">
      <c r="A318" s="102" t="s">
        <v>102</v>
      </c>
      <c r="B318" s="102" t="s">
        <v>14</v>
      </c>
      <c r="C318" s="31">
        <v>200000</v>
      </c>
      <c r="D318" s="31">
        <v>120000</v>
      </c>
      <c r="E318" s="31">
        <v>60</v>
      </c>
      <c r="F318" s="31">
        <v>320000</v>
      </c>
    </row>
    <row r="319" spans="1:6" ht="10.8" customHeight="1">
      <c r="A319" s="112" t="s">
        <v>618</v>
      </c>
      <c r="B319" s="112"/>
      <c r="C319" s="113">
        <v>20000</v>
      </c>
      <c r="D319" s="113">
        <v>-20000</v>
      </c>
      <c r="E319" s="113">
        <v>-100</v>
      </c>
      <c r="F319" s="113">
        <v>0</v>
      </c>
    </row>
    <row r="320" spans="1:6" ht="10.8" customHeight="1">
      <c r="A320" s="99" t="s">
        <v>3</v>
      </c>
      <c r="B320" s="99" t="s">
        <v>6</v>
      </c>
      <c r="C320" s="100">
        <v>20000</v>
      </c>
      <c r="D320" s="100">
        <v>-20000</v>
      </c>
      <c r="E320" s="100">
        <v>-100</v>
      </c>
      <c r="F320" s="100">
        <v>0</v>
      </c>
    </row>
    <row r="321" spans="1:6" ht="10.8" customHeight="1">
      <c r="A321" s="99" t="s">
        <v>101</v>
      </c>
      <c r="B321" s="99" t="s">
        <v>13</v>
      </c>
      <c r="C321" s="100">
        <v>20000</v>
      </c>
      <c r="D321" s="100">
        <v>-20000</v>
      </c>
      <c r="E321" s="100">
        <v>-100</v>
      </c>
      <c r="F321" s="100">
        <v>0</v>
      </c>
    </row>
    <row r="322" spans="1:6" ht="10.8" customHeight="1">
      <c r="A322" s="102" t="s">
        <v>102</v>
      </c>
      <c r="B322" s="102" t="s">
        <v>14</v>
      </c>
      <c r="C322" s="31">
        <v>20000</v>
      </c>
      <c r="D322" s="31">
        <v>-20000</v>
      </c>
      <c r="E322" s="31">
        <v>-100</v>
      </c>
      <c r="F322" s="31">
        <v>0</v>
      </c>
    </row>
    <row r="323" spans="1:6" ht="10.8" customHeight="1">
      <c r="A323" s="108" t="s">
        <v>619</v>
      </c>
      <c r="B323" s="108"/>
      <c r="C323" s="109">
        <v>50000</v>
      </c>
      <c r="D323" s="109">
        <v>-50000</v>
      </c>
      <c r="E323" s="109">
        <v>-100</v>
      </c>
      <c r="F323" s="109">
        <v>0</v>
      </c>
    </row>
    <row r="324" spans="1:6" ht="10.8" customHeight="1">
      <c r="A324" s="110" t="s">
        <v>620</v>
      </c>
      <c r="B324" s="110"/>
      <c r="C324" s="111">
        <v>50000</v>
      </c>
      <c r="D324" s="111">
        <v>-50000</v>
      </c>
      <c r="E324" s="111">
        <v>-100</v>
      </c>
      <c r="F324" s="111">
        <v>0</v>
      </c>
    </row>
    <row r="325" spans="1:6" ht="10.8" customHeight="1">
      <c r="A325" s="112" t="s">
        <v>554</v>
      </c>
      <c r="B325" s="112"/>
      <c r="C325" s="113">
        <v>50000</v>
      </c>
      <c r="D325" s="113">
        <v>-50000</v>
      </c>
      <c r="E325" s="113">
        <v>-100</v>
      </c>
      <c r="F325" s="113">
        <v>0</v>
      </c>
    </row>
    <row r="326" spans="1:6" ht="10.8" customHeight="1">
      <c r="A326" s="99" t="s">
        <v>3</v>
      </c>
      <c r="B326" s="99" t="s">
        <v>6</v>
      </c>
      <c r="C326" s="100">
        <v>50000</v>
      </c>
      <c r="D326" s="100">
        <v>-50000</v>
      </c>
      <c r="E326" s="100">
        <v>-100</v>
      </c>
      <c r="F326" s="100">
        <v>0</v>
      </c>
    </row>
    <row r="327" spans="1:6" ht="10.8" customHeight="1">
      <c r="A327" s="99" t="s">
        <v>95</v>
      </c>
      <c r="B327" s="99" t="s">
        <v>7</v>
      </c>
      <c r="C327" s="100">
        <v>25000</v>
      </c>
      <c r="D327" s="100">
        <v>-25000</v>
      </c>
      <c r="E327" s="100">
        <v>-100</v>
      </c>
      <c r="F327" s="100">
        <v>0</v>
      </c>
    </row>
    <row r="328" spans="1:6" ht="10.8" customHeight="1">
      <c r="A328" s="102" t="s">
        <v>96</v>
      </c>
      <c r="B328" s="102" t="s">
        <v>8</v>
      </c>
      <c r="C328" s="31">
        <v>25000</v>
      </c>
      <c r="D328" s="31">
        <v>-25000</v>
      </c>
      <c r="E328" s="31">
        <v>-100</v>
      </c>
      <c r="F328" s="31">
        <v>0</v>
      </c>
    </row>
    <row r="329" spans="1:6" ht="10.8" customHeight="1">
      <c r="A329" s="99" t="s">
        <v>101</v>
      </c>
      <c r="B329" s="99" t="s">
        <v>13</v>
      </c>
      <c r="C329" s="100">
        <v>25000</v>
      </c>
      <c r="D329" s="100">
        <v>-25000</v>
      </c>
      <c r="E329" s="100">
        <v>-100</v>
      </c>
      <c r="F329" s="100">
        <v>0</v>
      </c>
    </row>
    <row r="330" spans="1:6" ht="10.8" customHeight="1">
      <c r="A330" s="102" t="s">
        <v>102</v>
      </c>
      <c r="B330" s="102" t="s">
        <v>14</v>
      </c>
      <c r="C330" s="31">
        <v>25000</v>
      </c>
      <c r="D330" s="31">
        <v>-25000</v>
      </c>
      <c r="E330" s="31">
        <v>-100</v>
      </c>
      <c r="F330" s="31">
        <v>0</v>
      </c>
    </row>
    <row r="331" spans="1:6" ht="10.8" customHeight="1">
      <c r="A331" s="108" t="s">
        <v>621</v>
      </c>
      <c r="B331" s="108"/>
      <c r="C331" s="109">
        <v>85000</v>
      </c>
      <c r="D331" s="109">
        <v>0</v>
      </c>
      <c r="E331" s="109">
        <v>0</v>
      </c>
      <c r="F331" s="109">
        <v>85000</v>
      </c>
    </row>
    <row r="332" spans="1:6" ht="10.8" customHeight="1">
      <c r="A332" s="110" t="s">
        <v>622</v>
      </c>
      <c r="B332" s="110"/>
      <c r="C332" s="111">
        <v>85000</v>
      </c>
      <c r="D332" s="111">
        <v>0</v>
      </c>
      <c r="E332" s="111">
        <v>0</v>
      </c>
      <c r="F332" s="111">
        <v>85000</v>
      </c>
    </row>
    <row r="333" spans="1:6" ht="10.8" customHeight="1">
      <c r="A333" s="112" t="s">
        <v>554</v>
      </c>
      <c r="B333" s="112"/>
      <c r="C333" s="113">
        <v>85000</v>
      </c>
      <c r="D333" s="113">
        <v>0</v>
      </c>
      <c r="E333" s="113">
        <v>0</v>
      </c>
      <c r="F333" s="113">
        <v>85000</v>
      </c>
    </row>
    <row r="334" spans="1:6" ht="10.8" customHeight="1">
      <c r="A334" s="99" t="s">
        <v>3</v>
      </c>
      <c r="B334" s="99" t="s">
        <v>6</v>
      </c>
      <c r="C334" s="100">
        <v>85000</v>
      </c>
      <c r="D334" s="100">
        <v>0</v>
      </c>
      <c r="E334" s="100">
        <v>0</v>
      </c>
      <c r="F334" s="100">
        <v>85000</v>
      </c>
    </row>
    <row r="335" spans="1:6" ht="10.8" customHeight="1">
      <c r="A335" s="99" t="s">
        <v>95</v>
      </c>
      <c r="B335" s="99" t="s">
        <v>7</v>
      </c>
      <c r="C335" s="100">
        <v>85000</v>
      </c>
      <c r="D335" s="100">
        <v>0</v>
      </c>
      <c r="E335" s="100">
        <v>0</v>
      </c>
      <c r="F335" s="100">
        <v>85000</v>
      </c>
    </row>
    <row r="336" spans="1:6" ht="10.8" customHeight="1">
      <c r="A336" s="102" t="s">
        <v>96</v>
      </c>
      <c r="B336" s="102" t="s">
        <v>8</v>
      </c>
      <c r="C336" s="31">
        <v>85000</v>
      </c>
      <c r="D336" s="31">
        <v>0</v>
      </c>
      <c r="E336" s="31">
        <v>0</v>
      </c>
      <c r="F336" s="31">
        <v>85000</v>
      </c>
    </row>
    <row r="337" spans="1:6" ht="10.8" customHeight="1">
      <c r="A337" s="108" t="s">
        <v>623</v>
      </c>
      <c r="B337" s="108"/>
      <c r="C337" s="109">
        <v>60000</v>
      </c>
      <c r="D337" s="109">
        <v>10000</v>
      </c>
      <c r="E337" s="109">
        <v>16.670000000000002</v>
      </c>
      <c r="F337" s="109">
        <v>70000</v>
      </c>
    </row>
    <row r="338" spans="1:6" ht="10.8" customHeight="1">
      <c r="A338" s="110" t="s">
        <v>624</v>
      </c>
      <c r="B338" s="110"/>
      <c r="C338" s="111">
        <v>60000</v>
      </c>
      <c r="D338" s="111">
        <v>10000</v>
      </c>
      <c r="E338" s="111">
        <v>16.670000000000002</v>
      </c>
      <c r="F338" s="111">
        <v>70000</v>
      </c>
    </row>
    <row r="339" spans="1:6" ht="10.8" customHeight="1">
      <c r="A339" s="112" t="s">
        <v>568</v>
      </c>
      <c r="B339" s="112"/>
      <c r="C339" s="113">
        <v>60000</v>
      </c>
      <c r="D339" s="113">
        <v>10000</v>
      </c>
      <c r="E339" s="113">
        <v>16.670000000000002</v>
      </c>
      <c r="F339" s="113">
        <v>70000</v>
      </c>
    </row>
    <row r="340" spans="1:6" ht="10.8" customHeight="1">
      <c r="A340" s="99" t="s">
        <v>4</v>
      </c>
      <c r="B340" s="99" t="s">
        <v>20</v>
      </c>
      <c r="C340" s="100">
        <v>60000</v>
      </c>
      <c r="D340" s="100">
        <v>10000</v>
      </c>
      <c r="E340" s="100">
        <v>16.670000000000002</v>
      </c>
      <c r="F340" s="100">
        <v>70000</v>
      </c>
    </row>
    <row r="341" spans="1:6" ht="10.8" customHeight="1">
      <c r="A341" s="99" t="s">
        <v>108</v>
      </c>
      <c r="B341" s="99" t="s">
        <v>21</v>
      </c>
      <c r="C341" s="100">
        <v>60000</v>
      </c>
      <c r="D341" s="100">
        <v>10000</v>
      </c>
      <c r="E341" s="100">
        <v>16.670000000000002</v>
      </c>
      <c r="F341" s="100">
        <v>70000</v>
      </c>
    </row>
    <row r="342" spans="1:6" ht="10.8" customHeight="1">
      <c r="A342" s="102" t="s">
        <v>110</v>
      </c>
      <c r="B342" s="102" t="s">
        <v>23</v>
      </c>
      <c r="C342" s="31">
        <v>60000</v>
      </c>
      <c r="D342" s="31">
        <v>10000</v>
      </c>
      <c r="E342" s="31">
        <v>16.670000000000002</v>
      </c>
      <c r="F342" s="31">
        <v>70000</v>
      </c>
    </row>
    <row r="343" spans="1:6" ht="10.8" customHeight="1">
      <c r="A343" s="108" t="s">
        <v>625</v>
      </c>
      <c r="B343" s="108"/>
      <c r="C343" s="109">
        <v>200000</v>
      </c>
      <c r="D343" s="109">
        <v>-50000</v>
      </c>
      <c r="E343" s="109">
        <v>-25</v>
      </c>
      <c r="F343" s="109">
        <v>150000</v>
      </c>
    </row>
    <row r="344" spans="1:6" ht="10.8" customHeight="1">
      <c r="A344" s="110" t="s">
        <v>622</v>
      </c>
      <c r="B344" s="110"/>
      <c r="C344" s="111">
        <v>200000</v>
      </c>
      <c r="D344" s="111">
        <v>-50000</v>
      </c>
      <c r="E344" s="111">
        <v>-25</v>
      </c>
      <c r="F344" s="111">
        <v>150000</v>
      </c>
    </row>
    <row r="345" spans="1:6" ht="10.8" customHeight="1">
      <c r="A345" s="112" t="s">
        <v>554</v>
      </c>
      <c r="B345" s="112"/>
      <c r="C345" s="113">
        <v>200000</v>
      </c>
      <c r="D345" s="113">
        <v>-190000</v>
      </c>
      <c r="E345" s="113">
        <v>-95</v>
      </c>
      <c r="F345" s="113">
        <v>10000</v>
      </c>
    </row>
    <row r="346" spans="1:6" ht="10.8" customHeight="1">
      <c r="A346" s="99" t="s">
        <v>4</v>
      </c>
      <c r="B346" s="99" t="s">
        <v>20</v>
      </c>
      <c r="C346" s="100">
        <v>200000</v>
      </c>
      <c r="D346" s="100">
        <v>-190000</v>
      </c>
      <c r="E346" s="100">
        <v>-95</v>
      </c>
      <c r="F346" s="100">
        <v>10000</v>
      </c>
    </row>
    <row r="347" spans="1:6" ht="10.8" customHeight="1">
      <c r="A347" s="99" t="s">
        <v>108</v>
      </c>
      <c r="B347" s="99" t="s">
        <v>21</v>
      </c>
      <c r="C347" s="100">
        <v>200000</v>
      </c>
      <c r="D347" s="100">
        <v>-190000</v>
      </c>
      <c r="E347" s="100">
        <v>-95</v>
      </c>
      <c r="F347" s="100">
        <v>10000</v>
      </c>
    </row>
    <row r="348" spans="1:6" ht="10.8" customHeight="1">
      <c r="A348" s="102" t="s">
        <v>109</v>
      </c>
      <c r="B348" s="102" t="s">
        <v>22</v>
      </c>
      <c r="C348" s="31">
        <v>200000</v>
      </c>
      <c r="D348" s="31">
        <v>-190000</v>
      </c>
      <c r="E348" s="31">
        <v>-95</v>
      </c>
      <c r="F348" s="31">
        <v>10000</v>
      </c>
    </row>
    <row r="349" spans="1:6" ht="10.8" customHeight="1">
      <c r="A349" s="112" t="s">
        <v>626</v>
      </c>
      <c r="B349" s="112"/>
      <c r="C349" s="113">
        <v>0</v>
      </c>
      <c r="D349" s="113">
        <v>140000</v>
      </c>
      <c r="E349" s="113">
        <v>100</v>
      </c>
      <c r="F349" s="113">
        <v>140000</v>
      </c>
    </row>
    <row r="350" spans="1:6" ht="10.8" customHeight="1">
      <c r="A350" s="99" t="s">
        <v>4</v>
      </c>
      <c r="B350" s="99" t="s">
        <v>20</v>
      </c>
      <c r="C350" s="100">
        <v>0</v>
      </c>
      <c r="D350" s="100">
        <v>140000</v>
      </c>
      <c r="E350" s="100">
        <v>100</v>
      </c>
      <c r="F350" s="100">
        <v>140000</v>
      </c>
    </row>
    <row r="351" spans="1:6" ht="10.8" customHeight="1">
      <c r="A351" s="99" t="s">
        <v>108</v>
      </c>
      <c r="B351" s="99" t="s">
        <v>21</v>
      </c>
      <c r="C351" s="100">
        <v>0</v>
      </c>
      <c r="D351" s="100">
        <v>140000</v>
      </c>
      <c r="E351" s="100">
        <v>100</v>
      </c>
      <c r="F351" s="100">
        <v>140000</v>
      </c>
    </row>
    <row r="352" spans="1:6" ht="10.8" customHeight="1">
      <c r="A352" s="102" t="s">
        <v>109</v>
      </c>
      <c r="B352" s="102" t="s">
        <v>22</v>
      </c>
      <c r="C352" s="31">
        <v>0</v>
      </c>
      <c r="D352" s="31">
        <v>140000</v>
      </c>
      <c r="E352" s="31">
        <v>100</v>
      </c>
      <c r="F352" s="31">
        <v>140000</v>
      </c>
    </row>
    <row r="353" spans="1:6" ht="10.8" customHeight="1">
      <c r="A353" s="108" t="s">
        <v>627</v>
      </c>
      <c r="B353" s="108"/>
      <c r="C353" s="109">
        <v>100000</v>
      </c>
      <c r="D353" s="109">
        <v>0</v>
      </c>
      <c r="E353" s="109">
        <v>0</v>
      </c>
      <c r="F353" s="109">
        <v>100000</v>
      </c>
    </row>
    <row r="354" spans="1:6" ht="10.8" customHeight="1">
      <c r="A354" s="110" t="s">
        <v>628</v>
      </c>
      <c r="B354" s="110"/>
      <c r="C354" s="111">
        <v>100000</v>
      </c>
      <c r="D354" s="111">
        <v>0</v>
      </c>
      <c r="E354" s="111">
        <v>0</v>
      </c>
      <c r="F354" s="111">
        <v>100000</v>
      </c>
    </row>
    <row r="355" spans="1:6" ht="10.8" customHeight="1">
      <c r="A355" s="112" t="s">
        <v>554</v>
      </c>
      <c r="B355" s="112"/>
      <c r="C355" s="113">
        <v>100000</v>
      </c>
      <c r="D355" s="113">
        <v>0</v>
      </c>
      <c r="E355" s="113">
        <v>0</v>
      </c>
      <c r="F355" s="113">
        <v>100000</v>
      </c>
    </row>
    <row r="356" spans="1:6" ht="10.8" customHeight="1">
      <c r="A356" s="99" t="s">
        <v>3</v>
      </c>
      <c r="B356" s="99" t="s">
        <v>6</v>
      </c>
      <c r="C356" s="100">
        <v>100000</v>
      </c>
      <c r="D356" s="100">
        <v>0</v>
      </c>
      <c r="E356" s="100">
        <v>0</v>
      </c>
      <c r="F356" s="100">
        <v>100000</v>
      </c>
    </row>
    <row r="357" spans="1:6" ht="10.8" customHeight="1">
      <c r="A357" s="99" t="s">
        <v>121</v>
      </c>
      <c r="B357" s="99" t="s">
        <v>34</v>
      </c>
      <c r="C357" s="100">
        <v>100000</v>
      </c>
      <c r="D357" s="100">
        <v>0</v>
      </c>
      <c r="E357" s="100">
        <v>0</v>
      </c>
      <c r="F357" s="100">
        <v>100000</v>
      </c>
    </row>
    <row r="358" spans="1:6" ht="10.8" customHeight="1">
      <c r="A358" s="102" t="s">
        <v>122</v>
      </c>
      <c r="B358" s="102" t="s">
        <v>35</v>
      </c>
      <c r="C358" s="31">
        <v>100000</v>
      </c>
      <c r="D358" s="31">
        <v>0</v>
      </c>
      <c r="E358" s="31">
        <v>0</v>
      </c>
      <c r="F358" s="31">
        <v>100000</v>
      </c>
    </row>
    <row r="359" spans="1:6" ht="10.8" customHeight="1">
      <c r="A359" s="206" t="s">
        <v>629</v>
      </c>
      <c r="B359" s="108"/>
      <c r="C359" s="109">
        <v>500000</v>
      </c>
      <c r="D359" s="109">
        <v>0</v>
      </c>
      <c r="E359" s="109">
        <v>0</v>
      </c>
      <c r="F359" s="109">
        <v>500000</v>
      </c>
    </row>
    <row r="360" spans="1:6" ht="10.8" customHeight="1">
      <c r="A360" s="110" t="s">
        <v>628</v>
      </c>
      <c r="B360" s="110"/>
      <c r="C360" s="111">
        <v>500000</v>
      </c>
      <c r="D360" s="111">
        <v>0</v>
      </c>
      <c r="E360" s="111">
        <v>0</v>
      </c>
      <c r="F360" s="111">
        <v>500000</v>
      </c>
    </row>
    <row r="361" spans="1:6" ht="10.8" customHeight="1">
      <c r="A361" s="112" t="s">
        <v>568</v>
      </c>
      <c r="B361" s="112"/>
      <c r="C361" s="113">
        <v>500000</v>
      </c>
      <c r="D361" s="113">
        <v>0</v>
      </c>
      <c r="E361" s="113">
        <v>0</v>
      </c>
      <c r="F361" s="113">
        <v>500000</v>
      </c>
    </row>
    <row r="362" spans="1:6" ht="10.8" customHeight="1">
      <c r="A362" s="99" t="s">
        <v>3</v>
      </c>
      <c r="B362" s="99" t="s">
        <v>6</v>
      </c>
      <c r="C362" s="100">
        <v>500000</v>
      </c>
      <c r="D362" s="100">
        <v>0</v>
      </c>
      <c r="E362" s="100">
        <v>0</v>
      </c>
      <c r="F362" s="100">
        <v>500000</v>
      </c>
    </row>
    <row r="363" spans="1:6" ht="10.8" customHeight="1">
      <c r="A363" s="99" t="s">
        <v>121</v>
      </c>
      <c r="B363" s="99" t="s">
        <v>34</v>
      </c>
      <c r="C363" s="100">
        <v>500000</v>
      </c>
      <c r="D363" s="100">
        <v>0</v>
      </c>
      <c r="E363" s="100">
        <v>0</v>
      </c>
      <c r="F363" s="100">
        <v>500000</v>
      </c>
    </row>
    <row r="364" spans="1:6" ht="10.8" customHeight="1">
      <c r="A364" s="102" t="s">
        <v>122</v>
      </c>
      <c r="B364" s="102" t="s">
        <v>35</v>
      </c>
      <c r="C364" s="31">
        <v>500000</v>
      </c>
      <c r="D364" s="31">
        <v>0</v>
      </c>
      <c r="E364" s="31">
        <v>0</v>
      </c>
      <c r="F364" s="31">
        <v>500000</v>
      </c>
    </row>
    <row r="365" spans="1:6" ht="10.8" customHeight="1">
      <c r="A365" s="108" t="s">
        <v>630</v>
      </c>
      <c r="B365" s="108"/>
      <c r="C365" s="109">
        <v>25000</v>
      </c>
      <c r="D365" s="109">
        <v>0</v>
      </c>
      <c r="E365" s="109">
        <v>0</v>
      </c>
      <c r="F365" s="109">
        <v>25000</v>
      </c>
    </row>
    <row r="366" spans="1:6" ht="10.8" customHeight="1">
      <c r="A366" s="110" t="s">
        <v>631</v>
      </c>
      <c r="B366" s="110"/>
      <c r="C366" s="111">
        <v>25000</v>
      </c>
      <c r="D366" s="111">
        <v>0</v>
      </c>
      <c r="E366" s="111">
        <v>0</v>
      </c>
      <c r="F366" s="111">
        <v>25000</v>
      </c>
    </row>
    <row r="367" spans="1:6" ht="10.8" customHeight="1">
      <c r="A367" s="112" t="s">
        <v>554</v>
      </c>
      <c r="B367" s="112"/>
      <c r="C367" s="113">
        <v>25000</v>
      </c>
      <c r="D367" s="113">
        <v>0</v>
      </c>
      <c r="E367" s="113">
        <v>0</v>
      </c>
      <c r="F367" s="113">
        <v>25000</v>
      </c>
    </row>
    <row r="368" spans="1:6" ht="10.8" customHeight="1">
      <c r="A368" s="99" t="s">
        <v>3</v>
      </c>
      <c r="B368" s="99" t="s">
        <v>6</v>
      </c>
      <c r="C368" s="100">
        <v>25000</v>
      </c>
      <c r="D368" s="100">
        <v>0</v>
      </c>
      <c r="E368" s="100">
        <v>0</v>
      </c>
      <c r="F368" s="100">
        <v>25000</v>
      </c>
    </row>
    <row r="369" spans="1:6" ht="10.8" customHeight="1">
      <c r="A369" s="99" t="s">
        <v>121</v>
      </c>
      <c r="B369" s="99" t="s">
        <v>34</v>
      </c>
      <c r="C369" s="100">
        <v>25000</v>
      </c>
      <c r="D369" s="100">
        <v>0</v>
      </c>
      <c r="E369" s="100">
        <v>0</v>
      </c>
      <c r="F369" s="100">
        <v>25000</v>
      </c>
    </row>
    <row r="370" spans="1:6" ht="10.8" customHeight="1">
      <c r="A370" s="102" t="s">
        <v>122</v>
      </c>
      <c r="B370" s="102" t="s">
        <v>35</v>
      </c>
      <c r="C370" s="31">
        <v>25000</v>
      </c>
      <c r="D370" s="31">
        <v>0</v>
      </c>
      <c r="E370" s="31">
        <v>0</v>
      </c>
      <c r="F370" s="31">
        <v>25000</v>
      </c>
    </row>
    <row r="371" spans="1:6" ht="10.8" customHeight="1">
      <c r="A371" s="108" t="s">
        <v>632</v>
      </c>
      <c r="B371" s="108"/>
      <c r="C371" s="109">
        <v>40000</v>
      </c>
      <c r="D371" s="109">
        <v>0</v>
      </c>
      <c r="E371" s="109">
        <v>0</v>
      </c>
      <c r="F371" s="109">
        <v>40000</v>
      </c>
    </row>
    <row r="372" spans="1:6" ht="10.8" customHeight="1">
      <c r="A372" s="110" t="s">
        <v>631</v>
      </c>
      <c r="B372" s="110"/>
      <c r="C372" s="111">
        <v>40000</v>
      </c>
      <c r="D372" s="111">
        <v>0</v>
      </c>
      <c r="E372" s="111">
        <v>0</v>
      </c>
      <c r="F372" s="111">
        <v>40000</v>
      </c>
    </row>
    <row r="373" spans="1:6" ht="10.8" customHeight="1">
      <c r="A373" s="112" t="s">
        <v>554</v>
      </c>
      <c r="B373" s="112"/>
      <c r="C373" s="113">
        <v>40000</v>
      </c>
      <c r="D373" s="113">
        <v>0</v>
      </c>
      <c r="E373" s="113">
        <v>0</v>
      </c>
      <c r="F373" s="113">
        <v>40000</v>
      </c>
    </row>
    <row r="374" spans="1:6" ht="10.8" customHeight="1">
      <c r="A374" s="99" t="s">
        <v>3</v>
      </c>
      <c r="B374" s="99" t="s">
        <v>6</v>
      </c>
      <c r="C374" s="100">
        <v>40000</v>
      </c>
      <c r="D374" s="100">
        <v>0</v>
      </c>
      <c r="E374" s="100">
        <v>0</v>
      </c>
      <c r="F374" s="100">
        <v>40000</v>
      </c>
    </row>
    <row r="375" spans="1:6" ht="10.8" customHeight="1">
      <c r="A375" s="99" t="s">
        <v>101</v>
      </c>
      <c r="B375" s="99" t="s">
        <v>13</v>
      </c>
      <c r="C375" s="100">
        <v>40000</v>
      </c>
      <c r="D375" s="100">
        <v>0</v>
      </c>
      <c r="E375" s="100">
        <v>0</v>
      </c>
      <c r="F375" s="100">
        <v>40000</v>
      </c>
    </row>
    <row r="376" spans="1:6" ht="10.8" customHeight="1">
      <c r="A376" s="102" t="s">
        <v>102</v>
      </c>
      <c r="B376" s="102" t="s">
        <v>14</v>
      </c>
      <c r="C376" s="31">
        <v>40000</v>
      </c>
      <c r="D376" s="31">
        <v>0</v>
      </c>
      <c r="E376" s="31">
        <v>0</v>
      </c>
      <c r="F376" s="31">
        <v>40000</v>
      </c>
    </row>
    <row r="377" spans="1:6" ht="10.8" customHeight="1">
      <c r="A377" s="106" t="s">
        <v>633</v>
      </c>
      <c r="B377" s="106"/>
      <c r="C377" s="107">
        <v>2212000</v>
      </c>
      <c r="D377" s="107">
        <v>-1315000</v>
      </c>
      <c r="E377" s="107">
        <v>-59.45</v>
      </c>
      <c r="F377" s="107">
        <v>897000</v>
      </c>
    </row>
    <row r="378" spans="1:6" ht="10.8" customHeight="1">
      <c r="A378" s="108" t="s">
        <v>634</v>
      </c>
      <c r="B378" s="108"/>
      <c r="C378" s="109">
        <v>35000</v>
      </c>
      <c r="D378" s="109">
        <v>25000</v>
      </c>
      <c r="E378" s="109">
        <v>71.430000000000007</v>
      </c>
      <c r="F378" s="109">
        <v>60000</v>
      </c>
    </row>
    <row r="379" spans="1:6" ht="10.8" customHeight="1">
      <c r="A379" s="110" t="s">
        <v>635</v>
      </c>
      <c r="B379" s="110"/>
      <c r="C379" s="111">
        <v>35000</v>
      </c>
      <c r="D379" s="111">
        <v>25000</v>
      </c>
      <c r="E379" s="111">
        <v>71.430000000000007</v>
      </c>
      <c r="F379" s="111">
        <v>60000</v>
      </c>
    </row>
    <row r="380" spans="1:6" ht="10.8" customHeight="1">
      <c r="A380" s="112" t="s">
        <v>554</v>
      </c>
      <c r="B380" s="112"/>
      <c r="C380" s="113">
        <v>35000</v>
      </c>
      <c r="D380" s="113">
        <v>25000</v>
      </c>
      <c r="E380" s="113">
        <v>71.430000000000007</v>
      </c>
      <c r="F380" s="113">
        <v>60000</v>
      </c>
    </row>
    <row r="381" spans="1:6" ht="10.8" customHeight="1">
      <c r="A381" s="99" t="s">
        <v>3</v>
      </c>
      <c r="B381" s="99" t="s">
        <v>6</v>
      </c>
      <c r="C381" s="100">
        <v>35000</v>
      </c>
      <c r="D381" s="100">
        <v>25000</v>
      </c>
      <c r="E381" s="100">
        <v>71.430000000000007</v>
      </c>
      <c r="F381" s="100">
        <v>60000</v>
      </c>
    </row>
    <row r="382" spans="1:6" ht="10.8" customHeight="1">
      <c r="A382" s="99" t="s">
        <v>95</v>
      </c>
      <c r="B382" s="99" t="s">
        <v>7</v>
      </c>
      <c r="C382" s="100">
        <v>35000</v>
      </c>
      <c r="D382" s="100">
        <v>25000</v>
      </c>
      <c r="E382" s="100">
        <v>71.430000000000007</v>
      </c>
      <c r="F382" s="100">
        <v>60000</v>
      </c>
    </row>
    <row r="383" spans="1:6" ht="10.8" customHeight="1">
      <c r="A383" s="102" t="s">
        <v>96</v>
      </c>
      <c r="B383" s="102" t="s">
        <v>8</v>
      </c>
      <c r="C383" s="31">
        <v>35000</v>
      </c>
      <c r="D383" s="31">
        <v>25000</v>
      </c>
      <c r="E383" s="31">
        <v>71.430000000000007</v>
      </c>
      <c r="F383" s="31">
        <v>60000</v>
      </c>
    </row>
    <row r="384" spans="1:6" ht="10.8" customHeight="1">
      <c r="A384" s="108" t="s">
        <v>636</v>
      </c>
      <c r="B384" s="108"/>
      <c r="C384" s="109">
        <v>5000</v>
      </c>
      <c r="D384" s="109">
        <v>20000</v>
      </c>
      <c r="E384" s="109">
        <v>400</v>
      </c>
      <c r="F384" s="109">
        <v>25000</v>
      </c>
    </row>
    <row r="385" spans="1:6" ht="10.8" customHeight="1">
      <c r="A385" s="110" t="s">
        <v>637</v>
      </c>
      <c r="B385" s="110"/>
      <c r="C385" s="111">
        <v>5000</v>
      </c>
      <c r="D385" s="111">
        <v>20000</v>
      </c>
      <c r="E385" s="111">
        <v>400</v>
      </c>
      <c r="F385" s="111">
        <v>25000</v>
      </c>
    </row>
    <row r="386" spans="1:6" ht="10.8" customHeight="1">
      <c r="A386" s="112" t="s">
        <v>554</v>
      </c>
      <c r="B386" s="112"/>
      <c r="C386" s="113">
        <v>5000</v>
      </c>
      <c r="D386" s="113">
        <v>20000</v>
      </c>
      <c r="E386" s="113">
        <v>400</v>
      </c>
      <c r="F386" s="113">
        <v>25000</v>
      </c>
    </row>
    <row r="387" spans="1:6" ht="10.8" customHeight="1">
      <c r="A387" s="99" t="s">
        <v>3</v>
      </c>
      <c r="B387" s="99" t="s">
        <v>6</v>
      </c>
      <c r="C387" s="100">
        <v>5000</v>
      </c>
      <c r="D387" s="100">
        <v>20000</v>
      </c>
      <c r="E387" s="100">
        <v>400</v>
      </c>
      <c r="F387" s="100">
        <v>25000</v>
      </c>
    </row>
    <row r="388" spans="1:6" ht="10.8" customHeight="1">
      <c r="A388" s="99" t="s">
        <v>101</v>
      </c>
      <c r="B388" s="99" t="s">
        <v>13</v>
      </c>
      <c r="C388" s="100">
        <v>5000</v>
      </c>
      <c r="D388" s="100">
        <v>20000</v>
      </c>
      <c r="E388" s="100">
        <v>400</v>
      </c>
      <c r="F388" s="100">
        <v>25000</v>
      </c>
    </row>
    <row r="389" spans="1:6" ht="10.8" customHeight="1">
      <c r="A389" s="102" t="s">
        <v>102</v>
      </c>
      <c r="B389" s="102" t="s">
        <v>14</v>
      </c>
      <c r="C389" s="31">
        <v>5000</v>
      </c>
      <c r="D389" s="31">
        <v>20000</v>
      </c>
      <c r="E389" s="31">
        <v>400</v>
      </c>
      <c r="F389" s="31">
        <v>25000</v>
      </c>
    </row>
    <row r="390" spans="1:6" ht="10.8" customHeight="1">
      <c r="A390" s="108" t="s">
        <v>638</v>
      </c>
      <c r="B390" s="108"/>
      <c r="C390" s="109">
        <v>140000</v>
      </c>
      <c r="D390" s="109">
        <v>0</v>
      </c>
      <c r="E390" s="109">
        <v>0</v>
      </c>
      <c r="F390" s="109">
        <v>140000</v>
      </c>
    </row>
    <row r="391" spans="1:6" ht="10.8" customHeight="1">
      <c r="A391" s="110" t="s">
        <v>637</v>
      </c>
      <c r="B391" s="110"/>
      <c r="C391" s="111">
        <v>140000</v>
      </c>
      <c r="D391" s="111">
        <v>0</v>
      </c>
      <c r="E391" s="111">
        <v>0</v>
      </c>
      <c r="F391" s="111">
        <v>140000</v>
      </c>
    </row>
    <row r="392" spans="1:6" ht="10.8" customHeight="1">
      <c r="A392" s="112" t="s">
        <v>554</v>
      </c>
      <c r="B392" s="112"/>
      <c r="C392" s="113">
        <v>140000</v>
      </c>
      <c r="D392" s="113">
        <v>0</v>
      </c>
      <c r="E392" s="113">
        <v>0</v>
      </c>
      <c r="F392" s="113">
        <v>140000</v>
      </c>
    </row>
    <row r="393" spans="1:6" ht="10.8" customHeight="1">
      <c r="A393" s="99" t="s">
        <v>3</v>
      </c>
      <c r="B393" s="99" t="s">
        <v>6</v>
      </c>
      <c r="C393" s="100">
        <v>140000</v>
      </c>
      <c r="D393" s="100">
        <v>0</v>
      </c>
      <c r="E393" s="100">
        <v>0</v>
      </c>
      <c r="F393" s="100">
        <v>140000</v>
      </c>
    </row>
    <row r="394" spans="1:6" ht="10.8" customHeight="1">
      <c r="A394" s="99" t="s">
        <v>95</v>
      </c>
      <c r="B394" s="99" t="s">
        <v>7</v>
      </c>
      <c r="C394" s="100">
        <v>140000</v>
      </c>
      <c r="D394" s="100">
        <v>0</v>
      </c>
      <c r="E394" s="100">
        <v>0</v>
      </c>
      <c r="F394" s="100">
        <v>140000</v>
      </c>
    </row>
    <row r="395" spans="1:6" ht="10.8" customHeight="1">
      <c r="A395" s="102" t="s">
        <v>96</v>
      </c>
      <c r="B395" s="102" t="s">
        <v>8</v>
      </c>
      <c r="C395" s="31">
        <v>140000</v>
      </c>
      <c r="D395" s="31">
        <v>0</v>
      </c>
      <c r="E395" s="31">
        <v>0</v>
      </c>
      <c r="F395" s="31">
        <v>140000</v>
      </c>
    </row>
    <row r="396" spans="1:6" ht="10.8" customHeight="1">
      <c r="A396" s="108" t="s">
        <v>639</v>
      </c>
      <c r="B396" s="108"/>
      <c r="C396" s="109">
        <v>60000</v>
      </c>
      <c r="D396" s="109">
        <v>-60000</v>
      </c>
      <c r="E396" s="109">
        <v>-100</v>
      </c>
      <c r="F396" s="109">
        <v>0</v>
      </c>
    </row>
    <row r="397" spans="1:6" ht="10.8" customHeight="1">
      <c r="A397" s="110" t="s">
        <v>640</v>
      </c>
      <c r="B397" s="110"/>
      <c r="C397" s="111">
        <v>60000</v>
      </c>
      <c r="D397" s="111">
        <v>-60000</v>
      </c>
      <c r="E397" s="111">
        <v>-100</v>
      </c>
      <c r="F397" s="111">
        <v>0</v>
      </c>
    </row>
    <row r="398" spans="1:6" ht="10.8" customHeight="1">
      <c r="A398" s="112" t="s">
        <v>554</v>
      </c>
      <c r="B398" s="112"/>
      <c r="C398" s="113">
        <v>50000</v>
      </c>
      <c r="D398" s="113">
        <v>-50000</v>
      </c>
      <c r="E398" s="113">
        <v>-100</v>
      </c>
      <c r="F398" s="113">
        <v>0</v>
      </c>
    </row>
    <row r="399" spans="1:6" ht="10.8" customHeight="1">
      <c r="A399" s="99" t="s">
        <v>3</v>
      </c>
      <c r="B399" s="99" t="s">
        <v>6</v>
      </c>
      <c r="C399" s="100">
        <v>50000</v>
      </c>
      <c r="D399" s="100">
        <v>-50000</v>
      </c>
      <c r="E399" s="100">
        <v>-100</v>
      </c>
      <c r="F399" s="100">
        <v>0</v>
      </c>
    </row>
    <row r="400" spans="1:6" ht="10.8" customHeight="1">
      <c r="A400" s="99" t="s">
        <v>95</v>
      </c>
      <c r="B400" s="99" t="s">
        <v>7</v>
      </c>
      <c r="C400" s="100">
        <v>50000</v>
      </c>
      <c r="D400" s="100">
        <v>-50000</v>
      </c>
      <c r="E400" s="100">
        <v>-100</v>
      </c>
      <c r="F400" s="100">
        <v>0</v>
      </c>
    </row>
    <row r="401" spans="1:6" ht="10.8" customHeight="1">
      <c r="A401" s="102" t="s">
        <v>96</v>
      </c>
      <c r="B401" s="102" t="s">
        <v>8</v>
      </c>
      <c r="C401" s="31">
        <v>50000</v>
      </c>
      <c r="D401" s="31">
        <v>-50000</v>
      </c>
      <c r="E401" s="31">
        <v>-100</v>
      </c>
      <c r="F401" s="31">
        <v>0</v>
      </c>
    </row>
    <row r="402" spans="1:6" ht="10.8" customHeight="1">
      <c r="A402" s="112" t="s">
        <v>641</v>
      </c>
      <c r="B402" s="112"/>
      <c r="C402" s="113">
        <v>10000</v>
      </c>
      <c r="D402" s="113">
        <v>-10000</v>
      </c>
      <c r="E402" s="113">
        <v>-100</v>
      </c>
      <c r="F402" s="113">
        <v>0</v>
      </c>
    </row>
    <row r="403" spans="1:6" ht="10.8" customHeight="1">
      <c r="A403" s="99" t="s">
        <v>3</v>
      </c>
      <c r="B403" s="99" t="s">
        <v>6</v>
      </c>
      <c r="C403" s="100">
        <v>10000</v>
      </c>
      <c r="D403" s="100">
        <v>-10000</v>
      </c>
      <c r="E403" s="100">
        <v>-100</v>
      </c>
      <c r="F403" s="100">
        <v>0</v>
      </c>
    </row>
    <row r="404" spans="1:6" ht="10.8" customHeight="1">
      <c r="A404" s="99" t="s">
        <v>95</v>
      </c>
      <c r="B404" s="99" t="s">
        <v>7</v>
      </c>
      <c r="C404" s="100">
        <v>10000</v>
      </c>
      <c r="D404" s="100">
        <v>-10000</v>
      </c>
      <c r="E404" s="100">
        <v>-100</v>
      </c>
      <c r="F404" s="100">
        <v>0</v>
      </c>
    </row>
    <row r="405" spans="1:6" ht="10.8" customHeight="1">
      <c r="A405" s="102" t="s">
        <v>96</v>
      </c>
      <c r="B405" s="102" t="s">
        <v>8</v>
      </c>
      <c r="C405" s="31">
        <v>10000</v>
      </c>
      <c r="D405" s="31">
        <v>-10000</v>
      </c>
      <c r="E405" s="31">
        <v>-100</v>
      </c>
      <c r="F405" s="31">
        <v>0</v>
      </c>
    </row>
    <row r="406" spans="1:6" ht="10.8" customHeight="1">
      <c r="A406" s="206" t="s">
        <v>642</v>
      </c>
      <c r="B406" s="108"/>
      <c r="C406" s="109">
        <v>150000</v>
      </c>
      <c r="D406" s="109">
        <v>-40000</v>
      </c>
      <c r="E406" s="109">
        <v>-26.67</v>
      </c>
      <c r="F406" s="109">
        <v>110000</v>
      </c>
    </row>
    <row r="407" spans="1:6" ht="10.8" customHeight="1">
      <c r="A407" s="110" t="s">
        <v>635</v>
      </c>
      <c r="B407" s="110"/>
      <c r="C407" s="111">
        <v>150000</v>
      </c>
      <c r="D407" s="111">
        <v>-40000</v>
      </c>
      <c r="E407" s="111">
        <v>-26.67</v>
      </c>
      <c r="F407" s="111">
        <v>110000</v>
      </c>
    </row>
    <row r="408" spans="1:6" ht="10.8" customHeight="1">
      <c r="A408" s="112" t="s">
        <v>554</v>
      </c>
      <c r="B408" s="112"/>
      <c r="C408" s="113">
        <v>150000</v>
      </c>
      <c r="D408" s="113">
        <v>-40000</v>
      </c>
      <c r="E408" s="113">
        <v>-26.67</v>
      </c>
      <c r="F408" s="113">
        <v>110000</v>
      </c>
    </row>
    <row r="409" spans="1:6" ht="10.8" customHeight="1">
      <c r="A409" s="99" t="s">
        <v>3</v>
      </c>
      <c r="B409" s="99" t="s">
        <v>6</v>
      </c>
      <c r="C409" s="100">
        <v>150000</v>
      </c>
      <c r="D409" s="100">
        <v>-40000</v>
      </c>
      <c r="E409" s="100">
        <v>-26.67</v>
      </c>
      <c r="F409" s="100">
        <v>110000</v>
      </c>
    </row>
    <row r="410" spans="1:6" ht="10.8" customHeight="1">
      <c r="A410" s="99" t="s">
        <v>95</v>
      </c>
      <c r="B410" s="99" t="s">
        <v>7</v>
      </c>
      <c r="C410" s="100">
        <v>150000</v>
      </c>
      <c r="D410" s="100">
        <v>-40000</v>
      </c>
      <c r="E410" s="100">
        <v>-26.67</v>
      </c>
      <c r="F410" s="100">
        <v>110000</v>
      </c>
    </row>
    <row r="411" spans="1:6" ht="10.8" customHeight="1">
      <c r="A411" s="102" t="s">
        <v>96</v>
      </c>
      <c r="B411" s="102" t="s">
        <v>8</v>
      </c>
      <c r="C411" s="31">
        <v>150000</v>
      </c>
      <c r="D411" s="31">
        <v>-40000</v>
      </c>
      <c r="E411" s="31">
        <v>-26.67</v>
      </c>
      <c r="F411" s="31">
        <v>110000</v>
      </c>
    </row>
    <row r="412" spans="1:6" ht="10.8" customHeight="1">
      <c r="A412" s="206" t="s">
        <v>643</v>
      </c>
      <c r="B412" s="108"/>
      <c r="C412" s="109">
        <v>50000</v>
      </c>
      <c r="D412" s="109">
        <v>100000</v>
      </c>
      <c r="E412" s="109">
        <v>200</v>
      </c>
      <c r="F412" s="109">
        <v>150000</v>
      </c>
    </row>
    <row r="413" spans="1:6" ht="10.8" customHeight="1">
      <c r="A413" s="110" t="s">
        <v>644</v>
      </c>
      <c r="B413" s="110"/>
      <c r="C413" s="111">
        <v>50000</v>
      </c>
      <c r="D413" s="111">
        <v>100000</v>
      </c>
      <c r="E413" s="111">
        <v>200</v>
      </c>
      <c r="F413" s="111">
        <v>150000</v>
      </c>
    </row>
    <row r="414" spans="1:6" ht="10.8" customHeight="1">
      <c r="A414" s="112" t="s">
        <v>554</v>
      </c>
      <c r="B414" s="112"/>
      <c r="C414" s="113">
        <v>50000</v>
      </c>
      <c r="D414" s="113">
        <v>100000</v>
      </c>
      <c r="E414" s="113">
        <v>200</v>
      </c>
      <c r="F414" s="113">
        <v>150000</v>
      </c>
    </row>
    <row r="415" spans="1:6" ht="10.8" customHeight="1">
      <c r="A415" s="99" t="s">
        <v>3</v>
      </c>
      <c r="B415" s="99" t="s">
        <v>6</v>
      </c>
      <c r="C415" s="100">
        <v>50000</v>
      </c>
      <c r="D415" s="100">
        <v>100000</v>
      </c>
      <c r="E415" s="100">
        <v>200</v>
      </c>
      <c r="F415" s="100">
        <v>150000</v>
      </c>
    </row>
    <row r="416" spans="1:6" ht="10.8" customHeight="1">
      <c r="A416" s="99" t="s">
        <v>95</v>
      </c>
      <c r="B416" s="99" t="s">
        <v>7</v>
      </c>
      <c r="C416" s="100">
        <v>50000</v>
      </c>
      <c r="D416" s="100">
        <v>100000</v>
      </c>
      <c r="E416" s="100">
        <v>200</v>
      </c>
      <c r="F416" s="100">
        <v>150000</v>
      </c>
    </row>
    <row r="417" spans="1:6" ht="10.8" customHeight="1">
      <c r="A417" s="102" t="s">
        <v>96</v>
      </c>
      <c r="B417" s="102" t="s">
        <v>8</v>
      </c>
      <c r="C417" s="31">
        <v>50000</v>
      </c>
      <c r="D417" s="31">
        <v>100000</v>
      </c>
      <c r="E417" s="31">
        <v>200</v>
      </c>
      <c r="F417" s="31">
        <v>150000</v>
      </c>
    </row>
    <row r="418" spans="1:6" ht="10.8" customHeight="1">
      <c r="A418" s="108" t="s">
        <v>645</v>
      </c>
      <c r="B418" s="108"/>
      <c r="C418" s="109">
        <v>0</v>
      </c>
      <c r="D418" s="109">
        <v>10000</v>
      </c>
      <c r="E418" s="109">
        <v>100</v>
      </c>
      <c r="F418" s="109">
        <v>10000</v>
      </c>
    </row>
    <row r="419" spans="1:6" ht="10.8" customHeight="1">
      <c r="A419" s="110" t="s">
        <v>644</v>
      </c>
      <c r="B419" s="110"/>
      <c r="C419" s="111">
        <v>0</v>
      </c>
      <c r="D419" s="111">
        <v>10000</v>
      </c>
      <c r="E419" s="111">
        <v>100</v>
      </c>
      <c r="F419" s="111">
        <v>10000</v>
      </c>
    </row>
    <row r="420" spans="1:6" ht="10.8" customHeight="1">
      <c r="A420" s="112" t="s">
        <v>554</v>
      </c>
      <c r="B420" s="112"/>
      <c r="C420" s="113">
        <v>0</v>
      </c>
      <c r="D420" s="113">
        <v>10000</v>
      </c>
      <c r="E420" s="113">
        <v>100</v>
      </c>
      <c r="F420" s="113">
        <v>10000</v>
      </c>
    </row>
    <row r="421" spans="1:6" ht="10.8" customHeight="1">
      <c r="A421" s="99" t="s">
        <v>4</v>
      </c>
      <c r="B421" s="99" t="s">
        <v>20</v>
      </c>
      <c r="C421" s="100">
        <v>0</v>
      </c>
      <c r="D421" s="100">
        <v>10000</v>
      </c>
      <c r="E421" s="100">
        <v>100</v>
      </c>
      <c r="F421" s="100">
        <v>10000</v>
      </c>
    </row>
    <row r="422" spans="1:6" ht="10.8" customHeight="1">
      <c r="A422" s="99" t="s">
        <v>108</v>
      </c>
      <c r="B422" s="99" t="s">
        <v>21</v>
      </c>
      <c r="C422" s="100">
        <v>0</v>
      </c>
      <c r="D422" s="100">
        <v>10000</v>
      </c>
      <c r="E422" s="100">
        <v>100</v>
      </c>
      <c r="F422" s="100">
        <v>10000</v>
      </c>
    </row>
    <row r="423" spans="1:6" ht="10.8" customHeight="1">
      <c r="A423" s="102" t="s">
        <v>109</v>
      </c>
      <c r="B423" s="102" t="s">
        <v>22</v>
      </c>
      <c r="C423" s="31">
        <v>0</v>
      </c>
      <c r="D423" s="31">
        <v>10000</v>
      </c>
      <c r="E423" s="31">
        <v>100</v>
      </c>
      <c r="F423" s="31">
        <v>10000</v>
      </c>
    </row>
    <row r="424" spans="1:6" ht="10.8" customHeight="1">
      <c r="A424" s="108" t="s">
        <v>646</v>
      </c>
      <c r="B424" s="108"/>
      <c r="C424" s="109">
        <v>1500000</v>
      </c>
      <c r="D424" s="109">
        <v>-1160000</v>
      </c>
      <c r="E424" s="109">
        <v>-77.33</v>
      </c>
      <c r="F424" s="109">
        <v>340000</v>
      </c>
    </row>
    <row r="425" spans="1:6" ht="10.8" customHeight="1">
      <c r="A425" s="110" t="s">
        <v>635</v>
      </c>
      <c r="B425" s="110"/>
      <c r="C425" s="111">
        <v>1500000</v>
      </c>
      <c r="D425" s="111">
        <v>-1160000</v>
      </c>
      <c r="E425" s="111">
        <v>-77.33</v>
      </c>
      <c r="F425" s="111">
        <v>340000</v>
      </c>
    </row>
    <row r="426" spans="1:6" ht="10.8" customHeight="1">
      <c r="A426" s="112" t="s">
        <v>568</v>
      </c>
      <c r="B426" s="112"/>
      <c r="C426" s="113">
        <v>500000</v>
      </c>
      <c r="D426" s="113">
        <v>-160000</v>
      </c>
      <c r="E426" s="113">
        <v>-32</v>
      </c>
      <c r="F426" s="113">
        <v>340000</v>
      </c>
    </row>
    <row r="427" spans="1:6" ht="10.8" customHeight="1">
      <c r="A427" s="99" t="s">
        <v>4</v>
      </c>
      <c r="B427" s="99" t="s">
        <v>20</v>
      </c>
      <c r="C427" s="100">
        <v>500000</v>
      </c>
      <c r="D427" s="100">
        <v>-160000</v>
      </c>
      <c r="E427" s="100">
        <v>-32</v>
      </c>
      <c r="F427" s="100">
        <v>340000</v>
      </c>
    </row>
    <row r="428" spans="1:6" ht="10.8" customHeight="1">
      <c r="A428" s="99" t="s">
        <v>108</v>
      </c>
      <c r="B428" s="99" t="s">
        <v>21</v>
      </c>
      <c r="C428" s="100">
        <v>500000</v>
      </c>
      <c r="D428" s="100">
        <v>-160000</v>
      </c>
      <c r="E428" s="100">
        <v>-32</v>
      </c>
      <c r="F428" s="100">
        <v>340000</v>
      </c>
    </row>
    <row r="429" spans="1:6" ht="10.8" customHeight="1">
      <c r="A429" s="102" t="s">
        <v>109</v>
      </c>
      <c r="B429" s="102" t="s">
        <v>22</v>
      </c>
      <c r="C429" s="31">
        <v>500000</v>
      </c>
      <c r="D429" s="31">
        <v>-160000</v>
      </c>
      <c r="E429" s="31">
        <v>-32</v>
      </c>
      <c r="F429" s="31">
        <v>340000</v>
      </c>
    </row>
    <row r="430" spans="1:6" ht="10.8" customHeight="1">
      <c r="A430" s="112" t="s">
        <v>647</v>
      </c>
      <c r="B430" s="112"/>
      <c r="C430" s="113">
        <v>1000000</v>
      </c>
      <c r="D430" s="113">
        <v>-1000000</v>
      </c>
      <c r="E430" s="113">
        <v>-100</v>
      </c>
      <c r="F430" s="113">
        <v>0</v>
      </c>
    </row>
    <row r="431" spans="1:6" ht="10.8" customHeight="1">
      <c r="A431" s="99" t="s">
        <v>4</v>
      </c>
      <c r="B431" s="99" t="s">
        <v>20</v>
      </c>
      <c r="C431" s="100">
        <v>1000000</v>
      </c>
      <c r="D431" s="100">
        <v>-1000000</v>
      </c>
      <c r="E431" s="100">
        <v>-100</v>
      </c>
      <c r="F431" s="100">
        <v>0</v>
      </c>
    </row>
    <row r="432" spans="1:6" ht="10.8" customHeight="1">
      <c r="A432" s="99" t="s">
        <v>108</v>
      </c>
      <c r="B432" s="99" t="s">
        <v>21</v>
      </c>
      <c r="C432" s="100">
        <v>1000000</v>
      </c>
      <c r="D432" s="100">
        <v>-1000000</v>
      </c>
      <c r="E432" s="100">
        <v>-100</v>
      </c>
      <c r="F432" s="100">
        <v>0</v>
      </c>
    </row>
    <row r="433" spans="1:6" ht="10.8" customHeight="1">
      <c r="A433" s="102" t="s">
        <v>118</v>
      </c>
      <c r="B433" s="102" t="s">
        <v>31</v>
      </c>
      <c r="C433" s="31">
        <v>1000000</v>
      </c>
      <c r="D433" s="31">
        <v>-1000000</v>
      </c>
      <c r="E433" s="31">
        <v>-100</v>
      </c>
      <c r="F433" s="31">
        <v>0</v>
      </c>
    </row>
    <row r="434" spans="1:6" ht="10.8" customHeight="1">
      <c r="A434" s="206" t="s">
        <v>648</v>
      </c>
      <c r="B434" s="108"/>
      <c r="C434" s="109">
        <v>272000</v>
      </c>
      <c r="D434" s="109">
        <v>-272000</v>
      </c>
      <c r="E434" s="109">
        <v>-100</v>
      </c>
      <c r="F434" s="109">
        <v>0</v>
      </c>
    </row>
    <row r="435" spans="1:6" ht="10.8" customHeight="1">
      <c r="A435" s="110" t="s">
        <v>635</v>
      </c>
      <c r="B435" s="110"/>
      <c r="C435" s="111">
        <v>272000</v>
      </c>
      <c r="D435" s="111">
        <v>-272000</v>
      </c>
      <c r="E435" s="111">
        <v>-100</v>
      </c>
      <c r="F435" s="111">
        <v>0</v>
      </c>
    </row>
    <row r="436" spans="1:6" ht="10.8" customHeight="1">
      <c r="A436" s="112" t="s">
        <v>554</v>
      </c>
      <c r="B436" s="112"/>
      <c r="C436" s="113">
        <v>272000</v>
      </c>
      <c r="D436" s="113">
        <v>-272000</v>
      </c>
      <c r="E436" s="113">
        <v>-100</v>
      </c>
      <c r="F436" s="113">
        <v>0</v>
      </c>
    </row>
    <row r="437" spans="1:6" ht="10.8" customHeight="1">
      <c r="A437" s="99" t="s">
        <v>3</v>
      </c>
      <c r="B437" s="99" t="s">
        <v>6</v>
      </c>
      <c r="C437" s="100">
        <v>272000</v>
      </c>
      <c r="D437" s="100">
        <v>-272000</v>
      </c>
      <c r="E437" s="100">
        <v>-100</v>
      </c>
      <c r="F437" s="100">
        <v>0</v>
      </c>
    </row>
    <row r="438" spans="1:6" ht="10.8" customHeight="1">
      <c r="A438" s="99" t="s">
        <v>119</v>
      </c>
      <c r="B438" s="99" t="s">
        <v>32</v>
      </c>
      <c r="C438" s="100">
        <v>272000</v>
      </c>
      <c r="D438" s="100">
        <v>-272000</v>
      </c>
      <c r="E438" s="100">
        <v>-100</v>
      </c>
      <c r="F438" s="100">
        <v>0</v>
      </c>
    </row>
    <row r="439" spans="1:6" ht="10.8" customHeight="1">
      <c r="A439" s="102" t="s">
        <v>123</v>
      </c>
      <c r="B439" s="102" t="s">
        <v>36</v>
      </c>
      <c r="C439" s="31">
        <v>272000</v>
      </c>
      <c r="D439" s="31">
        <v>-272000</v>
      </c>
      <c r="E439" s="31">
        <v>-100</v>
      </c>
      <c r="F439" s="31">
        <v>0</v>
      </c>
    </row>
    <row r="440" spans="1:6" ht="10.8" customHeight="1">
      <c r="A440" s="206" t="s">
        <v>649</v>
      </c>
      <c r="B440" s="108"/>
      <c r="C440" s="109">
        <v>0</v>
      </c>
      <c r="D440" s="109">
        <v>62000</v>
      </c>
      <c r="E440" s="109">
        <v>100</v>
      </c>
      <c r="F440" s="109">
        <v>62000</v>
      </c>
    </row>
    <row r="441" spans="1:6" ht="10.8" customHeight="1">
      <c r="A441" s="112" t="s">
        <v>554</v>
      </c>
      <c r="B441" s="112"/>
      <c r="C441" s="113">
        <v>0</v>
      </c>
      <c r="D441" s="113">
        <v>62000</v>
      </c>
      <c r="E441" s="113">
        <v>100</v>
      </c>
      <c r="F441" s="113">
        <v>62000</v>
      </c>
    </row>
    <row r="442" spans="1:6" ht="10.8" customHeight="1">
      <c r="A442" s="99" t="s">
        <v>3</v>
      </c>
      <c r="B442" s="99" t="s">
        <v>6</v>
      </c>
      <c r="C442" s="100">
        <v>0</v>
      </c>
      <c r="D442" s="100">
        <v>62000</v>
      </c>
      <c r="E442" s="100">
        <v>100</v>
      </c>
      <c r="F442" s="100">
        <v>62000</v>
      </c>
    </row>
    <row r="443" spans="1:6" ht="10.8" customHeight="1">
      <c r="A443" s="99" t="s">
        <v>95</v>
      </c>
      <c r="B443" s="99" t="s">
        <v>7</v>
      </c>
      <c r="C443" s="100">
        <v>0</v>
      </c>
      <c r="D443" s="100">
        <v>62000</v>
      </c>
      <c r="E443" s="100">
        <v>100</v>
      </c>
      <c r="F443" s="100">
        <v>62000</v>
      </c>
    </row>
    <row r="444" spans="1:6" ht="10.8" customHeight="1">
      <c r="A444" s="102" t="s">
        <v>96</v>
      </c>
      <c r="B444" s="102" t="s">
        <v>8</v>
      </c>
      <c r="C444" s="31">
        <v>0</v>
      </c>
      <c r="D444" s="31">
        <v>62000</v>
      </c>
      <c r="E444" s="31">
        <v>100</v>
      </c>
      <c r="F444" s="31">
        <v>62000</v>
      </c>
    </row>
    <row r="445" spans="1:6" ht="15" customHeight="1">
      <c r="A445" s="207" t="s">
        <v>650</v>
      </c>
      <c r="B445" s="106"/>
      <c r="C445" s="107">
        <v>2035000</v>
      </c>
      <c r="D445" s="107">
        <v>-30000</v>
      </c>
      <c r="E445" s="107">
        <v>-1.47</v>
      </c>
      <c r="F445" s="107">
        <v>2005000</v>
      </c>
    </row>
    <row r="446" spans="1:6" ht="16.2" customHeight="1">
      <c r="A446" s="108" t="s">
        <v>651</v>
      </c>
      <c r="B446" s="108"/>
      <c r="C446" s="109">
        <v>800000</v>
      </c>
      <c r="D446" s="109">
        <v>200000</v>
      </c>
      <c r="E446" s="109">
        <v>25</v>
      </c>
      <c r="F446" s="109">
        <v>1000000</v>
      </c>
    </row>
    <row r="447" spans="1:6" ht="10.8" customHeight="1">
      <c r="A447" s="110" t="s">
        <v>652</v>
      </c>
      <c r="B447" s="110"/>
      <c r="C447" s="111">
        <v>800000</v>
      </c>
      <c r="D447" s="111">
        <v>200000</v>
      </c>
      <c r="E447" s="111">
        <v>25</v>
      </c>
      <c r="F447" s="111">
        <v>1000000</v>
      </c>
    </row>
    <row r="448" spans="1:6" ht="10.8" customHeight="1">
      <c r="A448" s="112" t="s">
        <v>568</v>
      </c>
      <c r="B448" s="112"/>
      <c r="C448" s="113">
        <v>800000</v>
      </c>
      <c r="D448" s="113">
        <v>-800000</v>
      </c>
      <c r="E448" s="113">
        <v>-100</v>
      </c>
      <c r="F448" s="113">
        <v>0</v>
      </c>
    </row>
    <row r="449" spans="1:6" ht="10.8" customHeight="1">
      <c r="A449" s="99" t="s">
        <v>3</v>
      </c>
      <c r="B449" s="99" t="s">
        <v>6</v>
      </c>
      <c r="C449" s="100">
        <v>800000</v>
      </c>
      <c r="D449" s="100">
        <v>-800000</v>
      </c>
      <c r="E449" s="100">
        <v>-100</v>
      </c>
      <c r="F449" s="100">
        <v>0</v>
      </c>
    </row>
    <row r="450" spans="1:6" ht="10.8" customHeight="1">
      <c r="A450" s="99" t="s">
        <v>95</v>
      </c>
      <c r="B450" s="99" t="s">
        <v>7</v>
      </c>
      <c r="C450" s="100">
        <v>800000</v>
      </c>
      <c r="D450" s="100">
        <v>-800000</v>
      </c>
      <c r="E450" s="100">
        <v>-100</v>
      </c>
      <c r="F450" s="100">
        <v>0</v>
      </c>
    </row>
    <row r="451" spans="1:6" ht="10.8" customHeight="1">
      <c r="A451" s="102" t="s">
        <v>96</v>
      </c>
      <c r="B451" s="102" t="s">
        <v>8</v>
      </c>
      <c r="C451" s="31">
        <v>800000</v>
      </c>
      <c r="D451" s="31">
        <v>-800000</v>
      </c>
      <c r="E451" s="31">
        <v>-100</v>
      </c>
      <c r="F451" s="31">
        <v>0</v>
      </c>
    </row>
    <row r="452" spans="1:6" ht="10.8" customHeight="1">
      <c r="A452" s="112" t="s">
        <v>653</v>
      </c>
      <c r="B452" s="112"/>
      <c r="C452" s="113">
        <v>0</v>
      </c>
      <c r="D452" s="113">
        <v>1000000</v>
      </c>
      <c r="E452" s="113">
        <v>100</v>
      </c>
      <c r="F452" s="113">
        <v>1000000</v>
      </c>
    </row>
    <row r="453" spans="1:6" ht="10.8" customHeight="1">
      <c r="A453" s="99" t="s">
        <v>3</v>
      </c>
      <c r="B453" s="99" t="s">
        <v>6</v>
      </c>
      <c r="C453" s="100">
        <v>0</v>
      </c>
      <c r="D453" s="100">
        <v>1000000</v>
      </c>
      <c r="E453" s="100">
        <v>100</v>
      </c>
      <c r="F453" s="100">
        <v>1000000</v>
      </c>
    </row>
    <row r="454" spans="1:6" ht="10.8" customHeight="1">
      <c r="A454" s="99" t="s">
        <v>95</v>
      </c>
      <c r="B454" s="99" t="s">
        <v>7</v>
      </c>
      <c r="C454" s="100">
        <v>0</v>
      </c>
      <c r="D454" s="100">
        <v>1000000</v>
      </c>
      <c r="E454" s="100">
        <v>100</v>
      </c>
      <c r="F454" s="100">
        <v>1000000</v>
      </c>
    </row>
    <row r="455" spans="1:6" ht="10.8" customHeight="1">
      <c r="A455" s="102" t="s">
        <v>96</v>
      </c>
      <c r="B455" s="102" t="s">
        <v>8</v>
      </c>
      <c r="C455" s="31">
        <v>0</v>
      </c>
      <c r="D455" s="31">
        <v>1000000</v>
      </c>
      <c r="E455" s="31">
        <v>100</v>
      </c>
      <c r="F455" s="31">
        <v>1000000</v>
      </c>
    </row>
    <row r="456" spans="1:6" ht="10.8" customHeight="1">
      <c r="A456" s="108" t="s">
        <v>654</v>
      </c>
      <c r="B456" s="108"/>
      <c r="C456" s="109">
        <v>345000</v>
      </c>
      <c r="D456" s="109">
        <v>70000</v>
      </c>
      <c r="E456" s="109">
        <v>20.29</v>
      </c>
      <c r="F456" s="109">
        <v>415000</v>
      </c>
    </row>
    <row r="457" spans="1:6" ht="10.8" customHeight="1">
      <c r="A457" s="110" t="s">
        <v>591</v>
      </c>
      <c r="B457" s="110"/>
      <c r="C457" s="111">
        <v>345000</v>
      </c>
      <c r="D457" s="111">
        <v>70000</v>
      </c>
      <c r="E457" s="111">
        <v>20.29</v>
      </c>
      <c r="F457" s="111">
        <v>415000</v>
      </c>
    </row>
    <row r="458" spans="1:6" ht="10.8" customHeight="1">
      <c r="A458" s="112" t="s">
        <v>554</v>
      </c>
      <c r="B458" s="112"/>
      <c r="C458" s="113">
        <v>345000</v>
      </c>
      <c r="D458" s="113">
        <v>70000</v>
      </c>
      <c r="E458" s="113">
        <v>20.29</v>
      </c>
      <c r="F458" s="113">
        <v>415000</v>
      </c>
    </row>
    <row r="459" spans="1:6" ht="10.8" customHeight="1">
      <c r="A459" s="99" t="s">
        <v>3</v>
      </c>
      <c r="B459" s="99" t="s">
        <v>6</v>
      </c>
      <c r="C459" s="100">
        <v>345000</v>
      </c>
      <c r="D459" s="100">
        <v>70000</v>
      </c>
      <c r="E459" s="100">
        <v>20.29</v>
      </c>
      <c r="F459" s="100">
        <v>415000</v>
      </c>
    </row>
    <row r="460" spans="1:6" ht="10.8" customHeight="1">
      <c r="A460" s="99" t="s">
        <v>95</v>
      </c>
      <c r="B460" s="99" t="s">
        <v>7</v>
      </c>
      <c r="C460" s="100">
        <v>345000</v>
      </c>
      <c r="D460" s="100">
        <v>70000</v>
      </c>
      <c r="E460" s="100">
        <v>20.29</v>
      </c>
      <c r="F460" s="100">
        <v>415000</v>
      </c>
    </row>
    <row r="461" spans="1:6" ht="10.8" customHeight="1">
      <c r="A461" s="102" t="s">
        <v>100</v>
      </c>
      <c r="B461" s="102" t="s">
        <v>12</v>
      </c>
      <c r="C461" s="31">
        <v>160000</v>
      </c>
      <c r="D461" s="31">
        <v>0</v>
      </c>
      <c r="E461" s="31">
        <v>0</v>
      </c>
      <c r="F461" s="31">
        <v>160000</v>
      </c>
    </row>
    <row r="462" spans="1:6" ht="10.8" customHeight="1">
      <c r="A462" s="102" t="s">
        <v>96</v>
      </c>
      <c r="B462" s="102" t="s">
        <v>8</v>
      </c>
      <c r="C462" s="31">
        <v>180000</v>
      </c>
      <c r="D462" s="31">
        <v>70000</v>
      </c>
      <c r="E462" s="31">
        <v>38.89</v>
      </c>
      <c r="F462" s="31">
        <v>250000</v>
      </c>
    </row>
    <row r="463" spans="1:6" ht="10.8" customHeight="1">
      <c r="A463" s="102" t="s">
        <v>97</v>
      </c>
      <c r="B463" s="102" t="s">
        <v>9</v>
      </c>
      <c r="C463" s="31">
        <v>5000</v>
      </c>
      <c r="D463" s="31">
        <v>0</v>
      </c>
      <c r="E463" s="31">
        <v>0</v>
      </c>
      <c r="F463" s="31">
        <v>5000</v>
      </c>
    </row>
    <row r="464" spans="1:6" ht="10.8" customHeight="1">
      <c r="A464" s="108" t="s">
        <v>655</v>
      </c>
      <c r="B464" s="108"/>
      <c r="C464" s="109">
        <v>40000</v>
      </c>
      <c r="D464" s="109">
        <v>0</v>
      </c>
      <c r="E464" s="109">
        <v>0</v>
      </c>
      <c r="F464" s="109">
        <v>40000</v>
      </c>
    </row>
    <row r="465" spans="1:6" ht="10.8" customHeight="1">
      <c r="A465" s="110" t="s">
        <v>591</v>
      </c>
      <c r="B465" s="110"/>
      <c r="C465" s="111">
        <v>40000</v>
      </c>
      <c r="D465" s="111">
        <v>0</v>
      </c>
      <c r="E465" s="111">
        <v>0</v>
      </c>
      <c r="F465" s="111">
        <v>40000</v>
      </c>
    </row>
    <row r="466" spans="1:6" ht="10.8" customHeight="1">
      <c r="A466" s="112" t="s">
        <v>568</v>
      </c>
      <c r="B466" s="112"/>
      <c r="C466" s="113">
        <v>40000</v>
      </c>
      <c r="D466" s="113">
        <v>0</v>
      </c>
      <c r="E466" s="113">
        <v>0</v>
      </c>
      <c r="F466" s="113">
        <v>40000</v>
      </c>
    </row>
    <row r="467" spans="1:6" ht="10.8" customHeight="1">
      <c r="A467" s="99" t="s">
        <v>3</v>
      </c>
      <c r="B467" s="99" t="s">
        <v>6</v>
      </c>
      <c r="C467" s="100">
        <v>40000</v>
      </c>
      <c r="D467" s="100">
        <v>0</v>
      </c>
      <c r="E467" s="100">
        <v>0</v>
      </c>
      <c r="F467" s="100">
        <v>40000</v>
      </c>
    </row>
    <row r="468" spans="1:6" ht="10.8" customHeight="1">
      <c r="A468" s="99" t="s">
        <v>95</v>
      </c>
      <c r="B468" s="99" t="s">
        <v>7</v>
      </c>
      <c r="C468" s="100">
        <v>40000</v>
      </c>
      <c r="D468" s="100">
        <v>0</v>
      </c>
      <c r="E468" s="100">
        <v>0</v>
      </c>
      <c r="F468" s="100">
        <v>40000</v>
      </c>
    </row>
    <row r="469" spans="1:6" ht="10.8" customHeight="1">
      <c r="A469" s="102" t="s">
        <v>96</v>
      </c>
      <c r="B469" s="102" t="s">
        <v>8</v>
      </c>
      <c r="C469" s="31">
        <v>40000</v>
      </c>
      <c r="D469" s="31">
        <v>0</v>
      </c>
      <c r="E469" s="31">
        <v>0</v>
      </c>
      <c r="F469" s="31">
        <v>40000</v>
      </c>
    </row>
    <row r="470" spans="1:6" ht="10.8" customHeight="1">
      <c r="A470" s="108" t="s">
        <v>656</v>
      </c>
      <c r="B470" s="108"/>
      <c r="C470" s="109">
        <v>40000</v>
      </c>
      <c r="D470" s="109">
        <v>0</v>
      </c>
      <c r="E470" s="109">
        <v>0</v>
      </c>
      <c r="F470" s="109">
        <v>40000</v>
      </c>
    </row>
    <row r="471" spans="1:6" ht="10.8" customHeight="1">
      <c r="A471" s="110" t="s">
        <v>657</v>
      </c>
      <c r="B471" s="110"/>
      <c r="C471" s="111">
        <v>40000</v>
      </c>
      <c r="D471" s="111">
        <v>0</v>
      </c>
      <c r="E471" s="111">
        <v>0</v>
      </c>
      <c r="F471" s="111">
        <v>40000</v>
      </c>
    </row>
    <row r="472" spans="1:6" ht="10.8" customHeight="1">
      <c r="A472" s="112" t="s">
        <v>554</v>
      </c>
      <c r="B472" s="112"/>
      <c r="C472" s="113">
        <v>40000</v>
      </c>
      <c r="D472" s="113">
        <v>0</v>
      </c>
      <c r="E472" s="113">
        <v>0</v>
      </c>
      <c r="F472" s="113">
        <v>40000</v>
      </c>
    </row>
    <row r="473" spans="1:6" ht="10.8" customHeight="1">
      <c r="A473" s="99" t="s">
        <v>3</v>
      </c>
      <c r="B473" s="99" t="s">
        <v>6</v>
      </c>
      <c r="C473" s="100">
        <v>40000</v>
      </c>
      <c r="D473" s="100">
        <v>0</v>
      </c>
      <c r="E473" s="100">
        <v>0</v>
      </c>
      <c r="F473" s="100">
        <v>40000</v>
      </c>
    </row>
    <row r="474" spans="1:6" ht="10.8" customHeight="1">
      <c r="A474" s="99" t="s">
        <v>95</v>
      </c>
      <c r="B474" s="99" t="s">
        <v>7</v>
      </c>
      <c r="C474" s="100">
        <v>40000</v>
      </c>
      <c r="D474" s="100">
        <v>0</v>
      </c>
      <c r="E474" s="100">
        <v>0</v>
      </c>
      <c r="F474" s="100">
        <v>40000</v>
      </c>
    </row>
    <row r="475" spans="1:6" ht="10.8" customHeight="1">
      <c r="A475" s="102" t="s">
        <v>96</v>
      </c>
      <c r="B475" s="102" t="s">
        <v>8</v>
      </c>
      <c r="C475" s="31">
        <v>40000</v>
      </c>
      <c r="D475" s="31">
        <v>0</v>
      </c>
      <c r="E475" s="31">
        <v>0</v>
      </c>
      <c r="F475" s="31">
        <v>40000</v>
      </c>
    </row>
    <row r="476" spans="1:6" ht="10.8" customHeight="1">
      <c r="A476" s="108" t="s">
        <v>658</v>
      </c>
      <c r="B476" s="108"/>
      <c r="C476" s="109">
        <v>510000</v>
      </c>
      <c r="D476" s="109">
        <v>0</v>
      </c>
      <c r="E476" s="109">
        <v>0</v>
      </c>
      <c r="F476" s="109">
        <v>510000</v>
      </c>
    </row>
    <row r="477" spans="1:6" ht="10.8" customHeight="1">
      <c r="A477" s="110" t="s">
        <v>588</v>
      </c>
      <c r="B477" s="110"/>
      <c r="C477" s="111">
        <v>510000</v>
      </c>
      <c r="D477" s="111">
        <v>0</v>
      </c>
      <c r="E477" s="111">
        <v>0</v>
      </c>
      <c r="F477" s="111">
        <v>510000</v>
      </c>
    </row>
    <row r="478" spans="1:6" ht="10.8" customHeight="1">
      <c r="A478" s="112" t="s">
        <v>568</v>
      </c>
      <c r="B478" s="112"/>
      <c r="C478" s="113">
        <v>510000</v>
      </c>
      <c r="D478" s="113">
        <v>0</v>
      </c>
      <c r="E478" s="113">
        <v>0</v>
      </c>
      <c r="F478" s="113">
        <v>510000</v>
      </c>
    </row>
    <row r="479" spans="1:6" ht="10.8" customHeight="1">
      <c r="A479" s="99" t="s">
        <v>3</v>
      </c>
      <c r="B479" s="99" t="s">
        <v>6</v>
      </c>
      <c r="C479" s="100">
        <v>510000</v>
      </c>
      <c r="D479" s="100">
        <v>0</v>
      </c>
      <c r="E479" s="100">
        <v>0</v>
      </c>
      <c r="F479" s="100">
        <v>510000</v>
      </c>
    </row>
    <row r="480" spans="1:6" ht="10.8" customHeight="1">
      <c r="A480" s="99" t="s">
        <v>95</v>
      </c>
      <c r="B480" s="99" t="s">
        <v>7</v>
      </c>
      <c r="C480" s="100">
        <v>510000</v>
      </c>
      <c r="D480" s="100">
        <v>0</v>
      </c>
      <c r="E480" s="100">
        <v>0</v>
      </c>
      <c r="F480" s="100">
        <v>510000</v>
      </c>
    </row>
    <row r="481" spans="1:6" ht="10.8" customHeight="1">
      <c r="A481" s="102" t="s">
        <v>96</v>
      </c>
      <c r="B481" s="102" t="s">
        <v>8</v>
      </c>
      <c r="C481" s="31">
        <v>510000</v>
      </c>
      <c r="D481" s="31">
        <v>0</v>
      </c>
      <c r="E481" s="31">
        <v>0</v>
      </c>
      <c r="F481" s="31">
        <v>510000</v>
      </c>
    </row>
    <row r="482" spans="1:6" ht="10.8" customHeight="1">
      <c r="A482" s="108" t="s">
        <v>659</v>
      </c>
      <c r="B482" s="108"/>
      <c r="C482" s="109">
        <v>300000</v>
      </c>
      <c r="D482" s="109">
        <v>-300000</v>
      </c>
      <c r="E482" s="109">
        <v>-100</v>
      </c>
      <c r="F482" s="109">
        <v>0</v>
      </c>
    </row>
    <row r="483" spans="1:6" ht="10.8" customHeight="1">
      <c r="A483" s="110" t="s">
        <v>652</v>
      </c>
      <c r="B483" s="110"/>
      <c r="C483" s="111">
        <v>300000</v>
      </c>
      <c r="D483" s="111">
        <v>-300000</v>
      </c>
      <c r="E483" s="111">
        <v>-100</v>
      </c>
      <c r="F483" s="111">
        <v>0</v>
      </c>
    </row>
    <row r="484" spans="1:6" ht="10.8" customHeight="1">
      <c r="A484" s="112" t="s">
        <v>554</v>
      </c>
      <c r="B484" s="112"/>
      <c r="C484" s="113">
        <v>200000</v>
      </c>
      <c r="D484" s="113">
        <v>-200000</v>
      </c>
      <c r="E484" s="113">
        <v>-100</v>
      </c>
      <c r="F484" s="113">
        <v>0</v>
      </c>
    </row>
    <row r="485" spans="1:6" ht="10.8" customHeight="1">
      <c r="A485" s="99" t="s">
        <v>3</v>
      </c>
      <c r="B485" s="99" t="s">
        <v>6</v>
      </c>
      <c r="C485" s="100">
        <v>200000</v>
      </c>
      <c r="D485" s="100">
        <v>-200000</v>
      </c>
      <c r="E485" s="100">
        <v>-100</v>
      </c>
      <c r="F485" s="100">
        <v>0</v>
      </c>
    </row>
    <row r="486" spans="1:6" ht="10.8" customHeight="1">
      <c r="A486" s="99" t="s">
        <v>95</v>
      </c>
      <c r="B486" s="99" t="s">
        <v>7</v>
      </c>
      <c r="C486" s="100">
        <v>200000</v>
      </c>
      <c r="D486" s="100">
        <v>-200000</v>
      </c>
      <c r="E486" s="100">
        <v>-100</v>
      </c>
      <c r="F486" s="100">
        <v>0</v>
      </c>
    </row>
    <row r="487" spans="1:6" ht="10.8" customHeight="1">
      <c r="A487" s="102" t="s">
        <v>96</v>
      </c>
      <c r="B487" s="102" t="s">
        <v>8</v>
      </c>
      <c r="C487" s="31">
        <v>200000</v>
      </c>
      <c r="D487" s="31">
        <v>-200000</v>
      </c>
      <c r="E487" s="31">
        <v>-100</v>
      </c>
      <c r="F487" s="31">
        <v>0</v>
      </c>
    </row>
    <row r="488" spans="1:6" ht="10.8" customHeight="1">
      <c r="A488" s="112" t="s">
        <v>660</v>
      </c>
      <c r="B488" s="112"/>
      <c r="C488" s="113">
        <v>100000</v>
      </c>
      <c r="D488" s="113">
        <v>-100000</v>
      </c>
      <c r="E488" s="113">
        <v>-100</v>
      </c>
      <c r="F488" s="113">
        <v>0</v>
      </c>
    </row>
    <row r="489" spans="1:6" ht="10.8" customHeight="1">
      <c r="A489" s="99" t="s">
        <v>3</v>
      </c>
      <c r="B489" s="99" t="s">
        <v>6</v>
      </c>
      <c r="C489" s="100">
        <v>100000</v>
      </c>
      <c r="D489" s="100">
        <v>-100000</v>
      </c>
      <c r="E489" s="100">
        <v>-100</v>
      </c>
      <c r="F489" s="100">
        <v>0</v>
      </c>
    </row>
    <row r="490" spans="1:6" ht="10.8" customHeight="1">
      <c r="A490" s="99" t="s">
        <v>95</v>
      </c>
      <c r="B490" s="99" t="s">
        <v>7</v>
      </c>
      <c r="C490" s="100">
        <v>100000</v>
      </c>
      <c r="D490" s="100">
        <v>-100000</v>
      </c>
      <c r="E490" s="100">
        <v>-100</v>
      </c>
      <c r="F490" s="100">
        <v>0</v>
      </c>
    </row>
    <row r="491" spans="1:6" ht="10.8" customHeight="1">
      <c r="A491" s="102" t="s">
        <v>96</v>
      </c>
      <c r="B491" s="102" t="s">
        <v>8</v>
      </c>
      <c r="C491" s="31">
        <v>100000</v>
      </c>
      <c r="D491" s="31">
        <v>-100000</v>
      </c>
      <c r="E491" s="31">
        <v>-100</v>
      </c>
      <c r="F491" s="31">
        <v>0</v>
      </c>
    </row>
    <row r="492" spans="1:6" ht="15.6" customHeight="1">
      <c r="A492" s="106" t="s">
        <v>661</v>
      </c>
      <c r="B492" s="106"/>
      <c r="C492" s="107">
        <v>11042000</v>
      </c>
      <c r="D492" s="107">
        <v>-8242100</v>
      </c>
      <c r="E492" s="107">
        <v>-74.64</v>
      </c>
      <c r="F492" s="107">
        <v>2799900</v>
      </c>
    </row>
    <row r="493" spans="1:6" ht="18" customHeight="1">
      <c r="A493" s="108" t="s">
        <v>662</v>
      </c>
      <c r="B493" s="108"/>
      <c r="C493" s="109">
        <v>170000</v>
      </c>
      <c r="D493" s="109">
        <v>-129000</v>
      </c>
      <c r="E493" s="109">
        <v>-75.88</v>
      </c>
      <c r="F493" s="109">
        <v>41000</v>
      </c>
    </row>
    <row r="494" spans="1:6" ht="10.8" customHeight="1">
      <c r="A494" s="112" t="s">
        <v>554</v>
      </c>
      <c r="B494" s="112"/>
      <c r="C494" s="113">
        <v>140000</v>
      </c>
      <c r="D494" s="113">
        <v>-109000</v>
      </c>
      <c r="E494" s="113">
        <v>-77.86</v>
      </c>
      <c r="F494" s="113">
        <v>31000</v>
      </c>
    </row>
    <row r="495" spans="1:6" ht="10.8" customHeight="1">
      <c r="A495" s="99" t="s">
        <v>111</v>
      </c>
      <c r="B495" s="99" t="s">
        <v>24</v>
      </c>
      <c r="C495" s="100">
        <v>140000</v>
      </c>
      <c r="D495" s="100">
        <v>-109000</v>
      </c>
      <c r="E495" s="100">
        <v>-77.86</v>
      </c>
      <c r="F495" s="100">
        <v>31000</v>
      </c>
    </row>
    <row r="496" spans="1:6" ht="10.8" customHeight="1">
      <c r="A496" s="99" t="s">
        <v>112</v>
      </c>
      <c r="B496" s="99" t="s">
        <v>25</v>
      </c>
      <c r="C496" s="100">
        <v>140000</v>
      </c>
      <c r="D496" s="100">
        <v>-109000</v>
      </c>
      <c r="E496" s="100">
        <v>-77.86</v>
      </c>
      <c r="F496" s="100">
        <v>31000</v>
      </c>
    </row>
    <row r="497" spans="1:6" ht="10.8" customHeight="1">
      <c r="A497" s="102" t="s">
        <v>113</v>
      </c>
      <c r="B497" s="102" t="s">
        <v>26</v>
      </c>
      <c r="C497" s="31">
        <v>140000</v>
      </c>
      <c r="D497" s="31">
        <v>-109000</v>
      </c>
      <c r="E497" s="31">
        <v>-77.86</v>
      </c>
      <c r="F497" s="31">
        <v>31000</v>
      </c>
    </row>
    <row r="498" spans="1:6" ht="10.8" customHeight="1">
      <c r="A498" s="110" t="s">
        <v>591</v>
      </c>
      <c r="B498" s="110"/>
      <c r="C498" s="111">
        <v>30000</v>
      </c>
      <c r="D498" s="111">
        <v>-20000</v>
      </c>
      <c r="E498" s="111">
        <v>-66.67</v>
      </c>
      <c r="F498" s="111">
        <v>10000</v>
      </c>
    </row>
    <row r="499" spans="1:6" ht="10.8" customHeight="1">
      <c r="A499" s="112" t="s">
        <v>554</v>
      </c>
      <c r="B499" s="112"/>
      <c r="C499" s="113">
        <v>30000</v>
      </c>
      <c r="D499" s="113">
        <v>-20000</v>
      </c>
      <c r="E499" s="113">
        <v>-66.67</v>
      </c>
      <c r="F499" s="113">
        <v>10000</v>
      </c>
    </row>
    <row r="500" spans="1:6" ht="10.8" customHeight="1">
      <c r="A500" s="99" t="s">
        <v>3</v>
      </c>
      <c r="B500" s="99" t="s">
        <v>6</v>
      </c>
      <c r="C500" s="100">
        <v>30000</v>
      </c>
      <c r="D500" s="100">
        <v>-20000</v>
      </c>
      <c r="E500" s="100">
        <v>-66.67</v>
      </c>
      <c r="F500" s="100">
        <v>10000</v>
      </c>
    </row>
    <row r="501" spans="1:6" ht="10.8" customHeight="1">
      <c r="A501" s="99" t="s">
        <v>98</v>
      </c>
      <c r="B501" s="99" t="s">
        <v>10</v>
      </c>
      <c r="C501" s="100">
        <v>30000</v>
      </c>
      <c r="D501" s="100">
        <v>-20000</v>
      </c>
      <c r="E501" s="100">
        <v>-66.67</v>
      </c>
      <c r="F501" s="100">
        <v>10000</v>
      </c>
    </row>
    <row r="502" spans="1:6" ht="10.8" customHeight="1">
      <c r="A502" s="102" t="s">
        <v>114</v>
      </c>
      <c r="B502" s="102" t="s">
        <v>27</v>
      </c>
      <c r="C502" s="31">
        <v>30000</v>
      </c>
      <c r="D502" s="31">
        <v>-20000</v>
      </c>
      <c r="E502" s="31">
        <v>-66.67</v>
      </c>
      <c r="F502" s="31">
        <v>10000</v>
      </c>
    </row>
    <row r="503" spans="1:6" ht="10.8" customHeight="1">
      <c r="A503" s="108" t="s">
        <v>663</v>
      </c>
      <c r="B503" s="108"/>
      <c r="C503" s="109">
        <v>500000</v>
      </c>
      <c r="D503" s="109">
        <v>0</v>
      </c>
      <c r="E503" s="109">
        <v>0</v>
      </c>
      <c r="F503" s="109">
        <v>500000</v>
      </c>
    </row>
    <row r="504" spans="1:6" ht="10.8" customHeight="1">
      <c r="A504" s="110" t="s">
        <v>652</v>
      </c>
      <c r="B504" s="110"/>
      <c r="C504" s="111">
        <v>500000</v>
      </c>
      <c r="D504" s="111">
        <v>0</v>
      </c>
      <c r="E504" s="111">
        <v>0</v>
      </c>
      <c r="F504" s="111">
        <v>500000</v>
      </c>
    </row>
    <row r="505" spans="1:6" ht="10.8" customHeight="1">
      <c r="A505" s="112" t="s">
        <v>568</v>
      </c>
      <c r="B505" s="112"/>
      <c r="C505" s="113">
        <v>500000</v>
      </c>
      <c r="D505" s="113">
        <v>-500000</v>
      </c>
      <c r="E505" s="113">
        <v>-100</v>
      </c>
      <c r="F505" s="113">
        <v>0</v>
      </c>
    </row>
    <row r="506" spans="1:6" ht="10.8" customHeight="1">
      <c r="A506" s="99" t="s">
        <v>4</v>
      </c>
      <c r="B506" s="99" t="s">
        <v>20</v>
      </c>
      <c r="C506" s="100">
        <v>500000</v>
      </c>
      <c r="D506" s="100">
        <v>-500000</v>
      </c>
      <c r="E506" s="100">
        <v>-100</v>
      </c>
      <c r="F506" s="100">
        <v>0</v>
      </c>
    </row>
    <row r="507" spans="1:6" ht="10.8" customHeight="1">
      <c r="A507" s="99" t="s">
        <v>108</v>
      </c>
      <c r="B507" s="99" t="s">
        <v>21</v>
      </c>
      <c r="C507" s="100">
        <v>500000</v>
      </c>
      <c r="D507" s="100">
        <v>-500000</v>
      </c>
      <c r="E507" s="100">
        <v>-100</v>
      </c>
      <c r="F507" s="100">
        <v>0</v>
      </c>
    </row>
    <row r="508" spans="1:6" ht="10.8" customHeight="1">
      <c r="A508" s="102" t="s">
        <v>118</v>
      </c>
      <c r="B508" s="102" t="s">
        <v>31</v>
      </c>
      <c r="C508" s="31">
        <v>500000</v>
      </c>
      <c r="D508" s="31">
        <v>-500000</v>
      </c>
      <c r="E508" s="31">
        <v>-100</v>
      </c>
      <c r="F508" s="31">
        <v>0</v>
      </c>
    </row>
    <row r="509" spans="1:6" ht="10.8" customHeight="1">
      <c r="A509" s="112" t="s">
        <v>653</v>
      </c>
      <c r="B509" s="112"/>
      <c r="C509" s="113">
        <v>0</v>
      </c>
      <c r="D509" s="113">
        <v>500000</v>
      </c>
      <c r="E509" s="113">
        <v>100</v>
      </c>
      <c r="F509" s="113">
        <v>500000</v>
      </c>
    </row>
    <row r="510" spans="1:6" ht="10.8" customHeight="1">
      <c r="A510" s="99" t="s">
        <v>4</v>
      </c>
      <c r="B510" s="99" t="s">
        <v>20</v>
      </c>
      <c r="C510" s="100">
        <v>0</v>
      </c>
      <c r="D510" s="100">
        <v>500000</v>
      </c>
      <c r="E510" s="100">
        <v>100</v>
      </c>
      <c r="F510" s="100">
        <v>500000</v>
      </c>
    </row>
    <row r="511" spans="1:6" ht="10.8" customHeight="1">
      <c r="A511" s="99" t="s">
        <v>108</v>
      </c>
      <c r="B511" s="99" t="s">
        <v>21</v>
      </c>
      <c r="C511" s="100">
        <v>0</v>
      </c>
      <c r="D511" s="100">
        <v>500000</v>
      </c>
      <c r="E511" s="100">
        <v>100</v>
      </c>
      <c r="F511" s="100">
        <v>500000</v>
      </c>
    </row>
    <row r="512" spans="1:6" ht="10.8" customHeight="1">
      <c r="A512" s="102" t="s">
        <v>118</v>
      </c>
      <c r="B512" s="102" t="s">
        <v>31</v>
      </c>
      <c r="C512" s="31">
        <v>0</v>
      </c>
      <c r="D512" s="31">
        <v>500000</v>
      </c>
      <c r="E512" s="31">
        <v>100</v>
      </c>
      <c r="F512" s="31">
        <v>500000</v>
      </c>
    </row>
    <row r="513" spans="1:6" ht="10.8" customHeight="1">
      <c r="A513" s="108" t="s">
        <v>664</v>
      </c>
      <c r="B513" s="108"/>
      <c r="C513" s="109">
        <v>5010000</v>
      </c>
      <c r="D513" s="109">
        <v>-3448000</v>
      </c>
      <c r="E513" s="109">
        <v>-68.819999999999993</v>
      </c>
      <c r="F513" s="109">
        <v>1562000</v>
      </c>
    </row>
    <row r="514" spans="1:6" ht="10.8" customHeight="1">
      <c r="A514" s="110" t="s">
        <v>652</v>
      </c>
      <c r="B514" s="110"/>
      <c r="C514" s="111">
        <v>5010000</v>
      </c>
      <c r="D514" s="111">
        <v>-3448000</v>
      </c>
      <c r="E514" s="111">
        <v>-68.819999999999993</v>
      </c>
      <c r="F514" s="111">
        <v>1562000</v>
      </c>
    </row>
    <row r="515" spans="1:6" ht="10.8" customHeight="1">
      <c r="A515" s="112" t="s">
        <v>665</v>
      </c>
      <c r="B515" s="112"/>
      <c r="C515" s="113">
        <v>0</v>
      </c>
      <c r="D515" s="113">
        <v>60000</v>
      </c>
      <c r="E515" s="113">
        <v>100</v>
      </c>
      <c r="F515" s="113">
        <v>60000</v>
      </c>
    </row>
    <row r="516" spans="1:6" ht="10.8" customHeight="1">
      <c r="A516" s="99" t="s">
        <v>4</v>
      </c>
      <c r="B516" s="99" t="s">
        <v>20</v>
      </c>
      <c r="C516" s="100">
        <v>0</v>
      </c>
      <c r="D516" s="100">
        <v>60000</v>
      </c>
      <c r="E516" s="100">
        <v>100</v>
      </c>
      <c r="F516" s="100">
        <v>60000</v>
      </c>
    </row>
    <row r="517" spans="1:6" ht="10.8" customHeight="1">
      <c r="A517" s="99" t="s">
        <v>116</v>
      </c>
      <c r="B517" s="99" t="s">
        <v>29</v>
      </c>
      <c r="C517" s="100">
        <v>0</v>
      </c>
      <c r="D517" s="100">
        <v>60000</v>
      </c>
      <c r="E517" s="100">
        <v>100</v>
      </c>
      <c r="F517" s="100">
        <v>60000</v>
      </c>
    </row>
    <row r="518" spans="1:6" ht="10.8" customHeight="1">
      <c r="A518" s="102" t="s">
        <v>117</v>
      </c>
      <c r="B518" s="102" t="s">
        <v>30</v>
      </c>
      <c r="C518" s="31">
        <v>0</v>
      </c>
      <c r="D518" s="31">
        <v>60000</v>
      </c>
      <c r="E518" s="31">
        <v>100</v>
      </c>
      <c r="F518" s="31">
        <v>60000</v>
      </c>
    </row>
    <row r="519" spans="1:6" ht="10.8" customHeight="1">
      <c r="A519" s="112" t="s">
        <v>666</v>
      </c>
      <c r="B519" s="112"/>
      <c r="C519" s="113">
        <v>10000</v>
      </c>
      <c r="D519" s="113">
        <v>-8000</v>
      </c>
      <c r="E519" s="113">
        <v>-80</v>
      </c>
      <c r="F519" s="113">
        <v>2000</v>
      </c>
    </row>
    <row r="520" spans="1:6" ht="10.8" customHeight="1">
      <c r="A520" s="99" t="s">
        <v>4</v>
      </c>
      <c r="B520" s="99" t="s">
        <v>20</v>
      </c>
      <c r="C520" s="100">
        <v>10000</v>
      </c>
      <c r="D520" s="100">
        <v>-8000</v>
      </c>
      <c r="E520" s="100">
        <v>-80</v>
      </c>
      <c r="F520" s="100">
        <v>2000</v>
      </c>
    </row>
    <row r="521" spans="1:6" ht="10.8" customHeight="1">
      <c r="A521" s="99" t="s">
        <v>116</v>
      </c>
      <c r="B521" s="99" t="s">
        <v>29</v>
      </c>
      <c r="C521" s="100">
        <v>10000</v>
      </c>
      <c r="D521" s="100">
        <v>-8000</v>
      </c>
      <c r="E521" s="100">
        <v>-80</v>
      </c>
      <c r="F521" s="100">
        <v>2000</v>
      </c>
    </row>
    <row r="522" spans="1:6" ht="10.8" customHeight="1">
      <c r="A522" s="102" t="s">
        <v>117</v>
      </c>
      <c r="B522" s="102" t="s">
        <v>30</v>
      </c>
      <c r="C522" s="31">
        <v>10000</v>
      </c>
      <c r="D522" s="31">
        <v>-8000</v>
      </c>
      <c r="E522" s="31">
        <v>-80</v>
      </c>
      <c r="F522" s="31">
        <v>2000</v>
      </c>
    </row>
    <row r="523" spans="1:6" ht="10.8" customHeight="1">
      <c r="A523" s="112" t="s">
        <v>653</v>
      </c>
      <c r="B523" s="112"/>
      <c r="C523" s="113">
        <v>5000000</v>
      </c>
      <c r="D523" s="113">
        <v>-3500000</v>
      </c>
      <c r="E523" s="113">
        <v>-70</v>
      </c>
      <c r="F523" s="113">
        <v>1500000</v>
      </c>
    </row>
    <row r="524" spans="1:6" ht="10.8" customHeight="1">
      <c r="A524" s="99" t="s">
        <v>4</v>
      </c>
      <c r="B524" s="99" t="s">
        <v>20</v>
      </c>
      <c r="C524" s="100">
        <v>5000000</v>
      </c>
      <c r="D524" s="100">
        <v>-3500000</v>
      </c>
      <c r="E524" s="100">
        <v>-70</v>
      </c>
      <c r="F524" s="100">
        <v>1500000</v>
      </c>
    </row>
    <row r="525" spans="1:6" ht="10.8" customHeight="1">
      <c r="A525" s="99" t="s">
        <v>116</v>
      </c>
      <c r="B525" s="99" t="s">
        <v>29</v>
      </c>
      <c r="C525" s="100">
        <v>5000000</v>
      </c>
      <c r="D525" s="100">
        <v>-3500000</v>
      </c>
      <c r="E525" s="100">
        <v>-70</v>
      </c>
      <c r="F525" s="100">
        <v>1500000</v>
      </c>
    </row>
    <row r="526" spans="1:6" ht="10.8" customHeight="1">
      <c r="A526" s="102" t="s">
        <v>117</v>
      </c>
      <c r="B526" s="102" t="s">
        <v>30</v>
      </c>
      <c r="C526" s="31">
        <v>5000000</v>
      </c>
      <c r="D526" s="31">
        <v>-3500000</v>
      </c>
      <c r="E526" s="31">
        <v>-70</v>
      </c>
      <c r="F526" s="31">
        <v>1500000</v>
      </c>
    </row>
    <row r="527" spans="1:6" ht="10.8" customHeight="1">
      <c r="A527" s="108" t="s">
        <v>667</v>
      </c>
      <c r="B527" s="108"/>
      <c r="C527" s="109">
        <v>250000</v>
      </c>
      <c r="D527" s="109">
        <v>-250000</v>
      </c>
      <c r="E527" s="109">
        <v>-100</v>
      </c>
      <c r="F527" s="109">
        <v>0</v>
      </c>
    </row>
    <row r="528" spans="1:6" ht="10.8" customHeight="1">
      <c r="A528" s="110" t="s">
        <v>591</v>
      </c>
      <c r="B528" s="110"/>
      <c r="C528" s="111">
        <v>250000</v>
      </c>
      <c r="D528" s="111">
        <v>-250000</v>
      </c>
      <c r="E528" s="111">
        <v>-100</v>
      </c>
      <c r="F528" s="111">
        <v>0</v>
      </c>
    </row>
    <row r="529" spans="1:6" ht="10.8" customHeight="1">
      <c r="A529" s="112" t="s">
        <v>554</v>
      </c>
      <c r="B529" s="112"/>
      <c r="C529" s="113">
        <v>250000</v>
      </c>
      <c r="D529" s="113">
        <v>-250000</v>
      </c>
      <c r="E529" s="113">
        <v>-100</v>
      </c>
      <c r="F529" s="113">
        <v>0</v>
      </c>
    </row>
    <row r="530" spans="1:6" ht="10.8" customHeight="1">
      <c r="A530" s="99" t="s">
        <v>4</v>
      </c>
      <c r="B530" s="99" t="s">
        <v>20</v>
      </c>
      <c r="C530" s="100">
        <v>250000</v>
      </c>
      <c r="D530" s="100">
        <v>-250000</v>
      </c>
      <c r="E530" s="100">
        <v>-100</v>
      </c>
      <c r="F530" s="100">
        <v>0</v>
      </c>
    </row>
    <row r="531" spans="1:6" ht="10.8" customHeight="1">
      <c r="A531" s="99" t="s">
        <v>108</v>
      </c>
      <c r="B531" s="99" t="s">
        <v>21</v>
      </c>
      <c r="C531" s="100">
        <v>200000</v>
      </c>
      <c r="D531" s="100">
        <v>-200000</v>
      </c>
      <c r="E531" s="100">
        <v>-100</v>
      </c>
      <c r="F531" s="100">
        <v>0</v>
      </c>
    </row>
    <row r="532" spans="1:6" ht="10.8" customHeight="1">
      <c r="A532" s="102" t="s">
        <v>118</v>
      </c>
      <c r="B532" s="102" t="s">
        <v>31</v>
      </c>
      <c r="C532" s="31">
        <v>100000</v>
      </c>
      <c r="D532" s="31">
        <v>-100000</v>
      </c>
      <c r="E532" s="31">
        <v>-100</v>
      </c>
      <c r="F532" s="31">
        <v>0</v>
      </c>
    </row>
    <row r="533" spans="1:6" ht="10.8" customHeight="1">
      <c r="A533" s="102" t="s">
        <v>109</v>
      </c>
      <c r="B533" s="102" t="s">
        <v>22</v>
      </c>
      <c r="C533" s="31">
        <v>100000</v>
      </c>
      <c r="D533" s="31">
        <v>-100000</v>
      </c>
      <c r="E533" s="31">
        <v>-100</v>
      </c>
      <c r="F533" s="31">
        <v>0</v>
      </c>
    </row>
    <row r="534" spans="1:6" ht="10.8" customHeight="1">
      <c r="A534" s="99" t="s">
        <v>116</v>
      </c>
      <c r="B534" s="99" t="s">
        <v>29</v>
      </c>
      <c r="C534" s="100">
        <v>50000</v>
      </c>
      <c r="D534" s="100">
        <v>-50000</v>
      </c>
      <c r="E534" s="100">
        <v>-100</v>
      </c>
      <c r="F534" s="100">
        <v>0</v>
      </c>
    </row>
    <row r="535" spans="1:6" ht="10.8" customHeight="1">
      <c r="A535" s="102" t="s">
        <v>177</v>
      </c>
      <c r="B535" s="102" t="s">
        <v>178</v>
      </c>
      <c r="C535" s="31">
        <v>50000</v>
      </c>
      <c r="D535" s="31">
        <v>-50000</v>
      </c>
      <c r="E535" s="31">
        <v>-100</v>
      </c>
      <c r="F535" s="31">
        <v>0</v>
      </c>
    </row>
    <row r="536" spans="1:6" ht="10.8" customHeight="1">
      <c r="A536" s="108" t="s">
        <v>668</v>
      </c>
      <c r="B536" s="108"/>
      <c r="C536" s="109">
        <v>100000</v>
      </c>
      <c r="D536" s="109">
        <v>-100000</v>
      </c>
      <c r="E536" s="109">
        <v>-100</v>
      </c>
      <c r="F536" s="109">
        <v>0</v>
      </c>
    </row>
    <row r="537" spans="1:6" ht="10.8" customHeight="1">
      <c r="A537" s="110" t="s">
        <v>591</v>
      </c>
      <c r="B537" s="110"/>
      <c r="C537" s="111">
        <v>100000</v>
      </c>
      <c r="D537" s="111">
        <v>-100000</v>
      </c>
      <c r="E537" s="111">
        <v>-100</v>
      </c>
      <c r="F537" s="111">
        <v>0</v>
      </c>
    </row>
    <row r="538" spans="1:6" ht="10.8" customHeight="1">
      <c r="A538" s="112" t="s">
        <v>568</v>
      </c>
      <c r="B538" s="112"/>
      <c r="C538" s="113">
        <v>100000</v>
      </c>
      <c r="D538" s="113">
        <v>-100000</v>
      </c>
      <c r="E538" s="113">
        <v>-100</v>
      </c>
      <c r="F538" s="113">
        <v>0</v>
      </c>
    </row>
    <row r="539" spans="1:6" ht="10.8" customHeight="1">
      <c r="A539" s="99" t="s">
        <v>4</v>
      </c>
      <c r="B539" s="99" t="s">
        <v>20</v>
      </c>
      <c r="C539" s="100">
        <v>100000</v>
      </c>
      <c r="D539" s="100">
        <v>-100000</v>
      </c>
      <c r="E539" s="100">
        <v>-100</v>
      </c>
      <c r="F539" s="100">
        <v>0</v>
      </c>
    </row>
    <row r="540" spans="1:6" ht="10.8" customHeight="1">
      <c r="A540" s="99" t="s">
        <v>116</v>
      </c>
      <c r="B540" s="99" t="s">
        <v>29</v>
      </c>
      <c r="C540" s="100">
        <v>100000</v>
      </c>
      <c r="D540" s="100">
        <v>-100000</v>
      </c>
      <c r="E540" s="100">
        <v>-100</v>
      </c>
      <c r="F540" s="100">
        <v>0</v>
      </c>
    </row>
    <row r="541" spans="1:6" ht="10.8" customHeight="1">
      <c r="A541" s="102" t="s">
        <v>117</v>
      </c>
      <c r="B541" s="102" t="s">
        <v>30</v>
      </c>
      <c r="C541" s="31">
        <v>100000</v>
      </c>
      <c r="D541" s="31">
        <v>-100000</v>
      </c>
      <c r="E541" s="31">
        <v>-100</v>
      </c>
      <c r="F541" s="31">
        <v>0</v>
      </c>
    </row>
    <row r="542" spans="1:6" ht="10.8" customHeight="1">
      <c r="A542" s="206" t="s">
        <v>669</v>
      </c>
      <c r="B542" s="108"/>
      <c r="C542" s="109">
        <v>100000</v>
      </c>
      <c r="D542" s="109">
        <v>-100000</v>
      </c>
      <c r="E542" s="109">
        <v>-100</v>
      </c>
      <c r="F542" s="109">
        <v>0</v>
      </c>
    </row>
    <row r="543" spans="1:6" ht="10.8" customHeight="1">
      <c r="A543" s="110" t="s">
        <v>591</v>
      </c>
      <c r="B543" s="110"/>
      <c r="C543" s="111">
        <v>100000</v>
      </c>
      <c r="D543" s="111">
        <v>-100000</v>
      </c>
      <c r="E543" s="111">
        <v>-100</v>
      </c>
      <c r="F543" s="111">
        <v>0</v>
      </c>
    </row>
    <row r="544" spans="1:6" ht="10.8" customHeight="1">
      <c r="A544" s="112" t="s">
        <v>568</v>
      </c>
      <c r="B544" s="112"/>
      <c r="C544" s="113">
        <v>100000</v>
      </c>
      <c r="D544" s="113">
        <v>-100000</v>
      </c>
      <c r="E544" s="113">
        <v>-100</v>
      </c>
      <c r="F544" s="113">
        <v>0</v>
      </c>
    </row>
    <row r="545" spans="1:6" ht="10.8" customHeight="1">
      <c r="A545" s="99" t="s">
        <v>4</v>
      </c>
      <c r="B545" s="99" t="s">
        <v>20</v>
      </c>
      <c r="C545" s="100">
        <v>100000</v>
      </c>
      <c r="D545" s="100">
        <v>-100000</v>
      </c>
      <c r="E545" s="100">
        <v>-100</v>
      </c>
      <c r="F545" s="100">
        <v>0</v>
      </c>
    </row>
    <row r="546" spans="1:6" ht="10.8" customHeight="1">
      <c r="A546" s="99" t="s">
        <v>108</v>
      </c>
      <c r="B546" s="99" t="s">
        <v>21</v>
      </c>
      <c r="C546" s="100">
        <v>100000</v>
      </c>
      <c r="D546" s="100">
        <v>-100000</v>
      </c>
      <c r="E546" s="100">
        <v>-100</v>
      </c>
      <c r="F546" s="100">
        <v>0</v>
      </c>
    </row>
    <row r="547" spans="1:6" ht="10.8" customHeight="1">
      <c r="A547" s="102" t="s">
        <v>118</v>
      </c>
      <c r="B547" s="102" t="s">
        <v>31</v>
      </c>
      <c r="C547" s="31">
        <v>100000</v>
      </c>
      <c r="D547" s="31">
        <v>-100000</v>
      </c>
      <c r="E547" s="31">
        <v>-100</v>
      </c>
      <c r="F547" s="31">
        <v>0</v>
      </c>
    </row>
    <row r="548" spans="1:6" ht="10.8" customHeight="1">
      <c r="A548" s="206" t="s">
        <v>670</v>
      </c>
      <c r="B548" s="108"/>
      <c r="C548" s="109">
        <v>70000</v>
      </c>
      <c r="D548" s="109">
        <v>-10000</v>
      </c>
      <c r="E548" s="109">
        <v>-14.29</v>
      </c>
      <c r="F548" s="109">
        <v>60000</v>
      </c>
    </row>
    <row r="549" spans="1:6" ht="10.8" customHeight="1">
      <c r="A549" s="110" t="s">
        <v>591</v>
      </c>
      <c r="B549" s="110"/>
      <c r="C549" s="111">
        <v>70000</v>
      </c>
      <c r="D549" s="111">
        <v>-10000</v>
      </c>
      <c r="E549" s="111">
        <v>-14.29</v>
      </c>
      <c r="F549" s="111">
        <v>60000</v>
      </c>
    </row>
    <row r="550" spans="1:6" ht="10.8" customHeight="1">
      <c r="A550" s="112" t="s">
        <v>568</v>
      </c>
      <c r="B550" s="112"/>
      <c r="C550" s="113">
        <v>50000</v>
      </c>
      <c r="D550" s="113">
        <v>10000</v>
      </c>
      <c r="E550" s="113">
        <v>20</v>
      </c>
      <c r="F550" s="113">
        <v>60000</v>
      </c>
    </row>
    <row r="551" spans="1:6" ht="10.8" customHeight="1">
      <c r="A551" s="99" t="s">
        <v>4</v>
      </c>
      <c r="B551" s="99" t="s">
        <v>20</v>
      </c>
      <c r="C551" s="100">
        <v>50000</v>
      </c>
      <c r="D551" s="100">
        <v>10000</v>
      </c>
      <c r="E551" s="100">
        <v>20</v>
      </c>
      <c r="F551" s="100">
        <v>60000</v>
      </c>
    </row>
    <row r="552" spans="1:6" ht="10.8" customHeight="1">
      <c r="A552" s="99" t="s">
        <v>108</v>
      </c>
      <c r="B552" s="99" t="s">
        <v>21</v>
      </c>
      <c r="C552" s="100">
        <v>50000</v>
      </c>
      <c r="D552" s="100">
        <v>10000</v>
      </c>
      <c r="E552" s="100">
        <v>20</v>
      </c>
      <c r="F552" s="100">
        <v>60000</v>
      </c>
    </row>
    <row r="553" spans="1:6" ht="10.8" customHeight="1">
      <c r="A553" s="102" t="s">
        <v>118</v>
      </c>
      <c r="B553" s="102" t="s">
        <v>31</v>
      </c>
      <c r="C553" s="31">
        <v>50000</v>
      </c>
      <c r="D553" s="31">
        <v>10000</v>
      </c>
      <c r="E553" s="31">
        <v>20</v>
      </c>
      <c r="F553" s="31">
        <v>60000</v>
      </c>
    </row>
    <row r="554" spans="1:6" ht="10.8" customHeight="1">
      <c r="A554" s="112" t="s">
        <v>600</v>
      </c>
      <c r="B554" s="112"/>
      <c r="C554" s="113">
        <v>20000</v>
      </c>
      <c r="D554" s="113">
        <v>-20000</v>
      </c>
      <c r="E554" s="113">
        <v>-100</v>
      </c>
      <c r="F554" s="113">
        <v>0</v>
      </c>
    </row>
    <row r="555" spans="1:6" ht="10.8" customHeight="1">
      <c r="A555" s="99" t="s">
        <v>4</v>
      </c>
      <c r="B555" s="99" t="s">
        <v>20</v>
      </c>
      <c r="C555" s="100">
        <v>20000</v>
      </c>
      <c r="D555" s="100">
        <v>-20000</v>
      </c>
      <c r="E555" s="100">
        <v>-100</v>
      </c>
      <c r="F555" s="100">
        <v>0</v>
      </c>
    </row>
    <row r="556" spans="1:6" ht="10.8" customHeight="1">
      <c r="A556" s="99" t="s">
        <v>108</v>
      </c>
      <c r="B556" s="99" t="s">
        <v>21</v>
      </c>
      <c r="C556" s="100">
        <v>20000</v>
      </c>
      <c r="D556" s="100">
        <v>-20000</v>
      </c>
      <c r="E556" s="100">
        <v>-100</v>
      </c>
      <c r="F556" s="100">
        <v>0</v>
      </c>
    </row>
    <row r="557" spans="1:6" ht="10.8" customHeight="1">
      <c r="A557" s="102" t="s">
        <v>118</v>
      </c>
      <c r="B557" s="102" t="s">
        <v>31</v>
      </c>
      <c r="C557" s="31">
        <v>20000</v>
      </c>
      <c r="D557" s="31">
        <v>-20000</v>
      </c>
      <c r="E557" s="31">
        <v>-100</v>
      </c>
      <c r="F557" s="31">
        <v>0</v>
      </c>
    </row>
    <row r="558" spans="1:6" ht="10.8" customHeight="1">
      <c r="A558" s="108" t="s">
        <v>671</v>
      </c>
      <c r="B558" s="108"/>
      <c r="C558" s="109">
        <v>50000</v>
      </c>
      <c r="D558" s="109">
        <v>-40000</v>
      </c>
      <c r="E558" s="109">
        <v>-80</v>
      </c>
      <c r="F558" s="109">
        <v>10000</v>
      </c>
    </row>
    <row r="559" spans="1:6" ht="10.8" customHeight="1">
      <c r="A559" s="110" t="s">
        <v>672</v>
      </c>
      <c r="B559" s="110"/>
      <c r="C559" s="111">
        <v>50000</v>
      </c>
      <c r="D559" s="111">
        <v>-40000</v>
      </c>
      <c r="E559" s="111">
        <v>-80</v>
      </c>
      <c r="F559" s="111">
        <v>10000</v>
      </c>
    </row>
    <row r="560" spans="1:6" ht="10.8" customHeight="1">
      <c r="A560" s="112" t="s">
        <v>568</v>
      </c>
      <c r="B560" s="112"/>
      <c r="C560" s="113">
        <v>50000</v>
      </c>
      <c r="D560" s="113">
        <v>-40000</v>
      </c>
      <c r="E560" s="113">
        <v>-80</v>
      </c>
      <c r="F560" s="113">
        <v>10000</v>
      </c>
    </row>
    <row r="561" spans="1:6" ht="10.8" customHeight="1">
      <c r="A561" s="99" t="s">
        <v>3</v>
      </c>
      <c r="B561" s="99" t="s">
        <v>6</v>
      </c>
      <c r="C561" s="100">
        <v>50000</v>
      </c>
      <c r="D561" s="100">
        <v>-40000</v>
      </c>
      <c r="E561" s="100">
        <v>-80</v>
      </c>
      <c r="F561" s="100">
        <v>10000</v>
      </c>
    </row>
    <row r="562" spans="1:6" ht="10.8" customHeight="1">
      <c r="A562" s="99" t="s">
        <v>101</v>
      </c>
      <c r="B562" s="99" t="s">
        <v>13</v>
      </c>
      <c r="C562" s="100">
        <v>50000</v>
      </c>
      <c r="D562" s="100">
        <v>-40000</v>
      </c>
      <c r="E562" s="100">
        <v>-80</v>
      </c>
      <c r="F562" s="100">
        <v>10000</v>
      </c>
    </row>
    <row r="563" spans="1:6" ht="10.8" customHeight="1">
      <c r="A563" s="102" t="s">
        <v>124</v>
      </c>
      <c r="B563" s="102" t="s">
        <v>37</v>
      </c>
      <c r="C563" s="31">
        <v>50000</v>
      </c>
      <c r="D563" s="31">
        <v>-40000</v>
      </c>
      <c r="E563" s="31">
        <v>-80</v>
      </c>
      <c r="F563" s="31">
        <v>10000</v>
      </c>
    </row>
    <row r="564" spans="1:6" ht="10.8" customHeight="1">
      <c r="A564" s="108" t="s">
        <v>673</v>
      </c>
      <c r="B564" s="108"/>
      <c r="C564" s="109">
        <v>80000</v>
      </c>
      <c r="D564" s="109">
        <v>40000</v>
      </c>
      <c r="E564" s="109">
        <v>50</v>
      </c>
      <c r="F564" s="109">
        <v>120000</v>
      </c>
    </row>
    <row r="565" spans="1:6" ht="10.8" customHeight="1">
      <c r="A565" s="110" t="s">
        <v>588</v>
      </c>
      <c r="B565" s="110"/>
      <c r="C565" s="111">
        <v>80000</v>
      </c>
      <c r="D565" s="111">
        <v>40000</v>
      </c>
      <c r="E565" s="111">
        <v>50</v>
      </c>
      <c r="F565" s="111">
        <v>120000</v>
      </c>
    </row>
    <row r="566" spans="1:6" ht="10.8" customHeight="1">
      <c r="A566" s="112" t="s">
        <v>568</v>
      </c>
      <c r="B566" s="112"/>
      <c r="C566" s="113">
        <v>80000</v>
      </c>
      <c r="D566" s="113">
        <v>40000</v>
      </c>
      <c r="E566" s="113">
        <v>50</v>
      </c>
      <c r="F566" s="113">
        <v>120000</v>
      </c>
    </row>
    <row r="567" spans="1:6" ht="10.8" customHeight="1">
      <c r="A567" s="99" t="s">
        <v>4</v>
      </c>
      <c r="B567" s="99" t="s">
        <v>20</v>
      </c>
      <c r="C567" s="100">
        <v>80000</v>
      </c>
      <c r="D567" s="100">
        <v>40000</v>
      </c>
      <c r="E567" s="100">
        <v>50</v>
      </c>
      <c r="F567" s="100">
        <v>120000</v>
      </c>
    </row>
    <row r="568" spans="1:6" ht="10.8" customHeight="1">
      <c r="A568" s="99" t="s">
        <v>108</v>
      </c>
      <c r="B568" s="99" t="s">
        <v>21</v>
      </c>
      <c r="C568" s="100">
        <v>80000</v>
      </c>
      <c r="D568" s="100">
        <v>40000</v>
      </c>
      <c r="E568" s="100">
        <v>50</v>
      </c>
      <c r="F568" s="100">
        <v>120000</v>
      </c>
    </row>
    <row r="569" spans="1:6" ht="10.8" customHeight="1">
      <c r="A569" s="102" t="s">
        <v>118</v>
      </c>
      <c r="B569" s="102" t="s">
        <v>31</v>
      </c>
      <c r="C569" s="31">
        <v>80000</v>
      </c>
      <c r="D569" s="31">
        <v>40000</v>
      </c>
      <c r="E569" s="31">
        <v>50</v>
      </c>
      <c r="F569" s="31">
        <v>120000</v>
      </c>
    </row>
    <row r="570" spans="1:6" ht="10.8" customHeight="1">
      <c r="A570" s="108" t="s">
        <v>674</v>
      </c>
      <c r="B570" s="108"/>
      <c r="C570" s="109">
        <v>60000</v>
      </c>
      <c r="D570" s="109">
        <v>60900</v>
      </c>
      <c r="E570" s="109">
        <v>101.5</v>
      </c>
      <c r="F570" s="109">
        <v>120900</v>
      </c>
    </row>
    <row r="571" spans="1:6" ht="10.8" customHeight="1">
      <c r="A571" s="110" t="s">
        <v>588</v>
      </c>
      <c r="B571" s="110"/>
      <c r="C571" s="111">
        <v>60000</v>
      </c>
      <c r="D571" s="111">
        <v>60900</v>
      </c>
      <c r="E571" s="111">
        <v>101.5</v>
      </c>
      <c r="F571" s="111">
        <v>120900</v>
      </c>
    </row>
    <row r="572" spans="1:6" ht="10.8" customHeight="1">
      <c r="A572" s="112" t="s">
        <v>568</v>
      </c>
      <c r="B572" s="112"/>
      <c r="C572" s="113">
        <v>60000</v>
      </c>
      <c r="D572" s="113">
        <v>50000</v>
      </c>
      <c r="E572" s="113">
        <v>83.33</v>
      </c>
      <c r="F572" s="113">
        <v>110000</v>
      </c>
    </row>
    <row r="573" spans="1:6" ht="10.8" customHeight="1">
      <c r="A573" s="99" t="s">
        <v>4</v>
      </c>
      <c r="B573" s="99" t="s">
        <v>20</v>
      </c>
      <c r="C573" s="100">
        <v>60000</v>
      </c>
      <c r="D573" s="100">
        <v>50000</v>
      </c>
      <c r="E573" s="100">
        <v>83.33</v>
      </c>
      <c r="F573" s="100">
        <v>110000</v>
      </c>
    </row>
    <row r="574" spans="1:6" ht="10.8" customHeight="1">
      <c r="A574" s="99" t="s">
        <v>116</v>
      </c>
      <c r="B574" s="99" t="s">
        <v>29</v>
      </c>
      <c r="C574" s="100">
        <v>60000</v>
      </c>
      <c r="D574" s="100">
        <v>50000</v>
      </c>
      <c r="E574" s="100">
        <v>83.33</v>
      </c>
      <c r="F574" s="100">
        <v>110000</v>
      </c>
    </row>
    <row r="575" spans="1:6" ht="10.8" customHeight="1">
      <c r="A575" s="102" t="s">
        <v>117</v>
      </c>
      <c r="B575" s="102" t="s">
        <v>30</v>
      </c>
      <c r="C575" s="31">
        <v>60000</v>
      </c>
      <c r="D575" s="31">
        <v>50000</v>
      </c>
      <c r="E575" s="31">
        <v>83.33</v>
      </c>
      <c r="F575" s="31">
        <v>110000</v>
      </c>
    </row>
    <row r="576" spans="1:6" ht="10.8" customHeight="1">
      <c r="A576" s="112" t="s">
        <v>575</v>
      </c>
      <c r="B576" s="112"/>
      <c r="C576" s="113">
        <v>0</v>
      </c>
      <c r="D576" s="113">
        <v>10900</v>
      </c>
      <c r="E576" s="113">
        <v>100</v>
      </c>
      <c r="F576" s="113">
        <v>10900</v>
      </c>
    </row>
    <row r="577" spans="1:6" ht="10.8" customHeight="1">
      <c r="A577" s="99" t="s">
        <v>4</v>
      </c>
      <c r="B577" s="99" t="s">
        <v>20</v>
      </c>
      <c r="C577" s="100">
        <v>0</v>
      </c>
      <c r="D577" s="100">
        <v>10900</v>
      </c>
      <c r="E577" s="100">
        <v>100</v>
      </c>
      <c r="F577" s="100">
        <v>10900</v>
      </c>
    </row>
    <row r="578" spans="1:6" ht="10.8" customHeight="1">
      <c r="A578" s="99" t="s">
        <v>116</v>
      </c>
      <c r="B578" s="99" t="s">
        <v>29</v>
      </c>
      <c r="C578" s="100">
        <v>0</v>
      </c>
      <c r="D578" s="100">
        <v>10900</v>
      </c>
      <c r="E578" s="100">
        <v>100</v>
      </c>
      <c r="F578" s="100">
        <v>10900</v>
      </c>
    </row>
    <row r="579" spans="1:6" ht="10.8" customHeight="1">
      <c r="A579" s="102" t="s">
        <v>117</v>
      </c>
      <c r="B579" s="102" t="s">
        <v>30</v>
      </c>
      <c r="C579" s="31">
        <v>0</v>
      </c>
      <c r="D579" s="31">
        <v>10900</v>
      </c>
      <c r="E579" s="31">
        <v>100</v>
      </c>
      <c r="F579" s="31">
        <v>10900</v>
      </c>
    </row>
    <row r="580" spans="1:6" ht="10.8" customHeight="1">
      <c r="A580" s="108" t="s">
        <v>675</v>
      </c>
      <c r="B580" s="108"/>
      <c r="C580" s="109">
        <v>50000</v>
      </c>
      <c r="D580" s="109">
        <v>-30000</v>
      </c>
      <c r="E580" s="109">
        <v>-60</v>
      </c>
      <c r="F580" s="109">
        <v>20000</v>
      </c>
    </row>
    <row r="581" spans="1:6" ht="10.8" customHeight="1">
      <c r="A581" s="110" t="s">
        <v>591</v>
      </c>
      <c r="B581" s="110"/>
      <c r="C581" s="111">
        <v>50000</v>
      </c>
      <c r="D581" s="111">
        <v>-30000</v>
      </c>
      <c r="E581" s="111">
        <v>-60</v>
      </c>
      <c r="F581" s="111">
        <v>20000</v>
      </c>
    </row>
    <row r="582" spans="1:6" ht="10.8" customHeight="1">
      <c r="A582" s="112" t="s">
        <v>554</v>
      </c>
      <c r="B582" s="112"/>
      <c r="C582" s="113">
        <v>50000</v>
      </c>
      <c r="D582" s="113">
        <v>-30000</v>
      </c>
      <c r="E582" s="113">
        <v>-60</v>
      </c>
      <c r="F582" s="113">
        <v>20000</v>
      </c>
    </row>
    <row r="583" spans="1:6" ht="10.8" customHeight="1">
      <c r="A583" s="99" t="s">
        <v>4</v>
      </c>
      <c r="B583" s="99" t="s">
        <v>20</v>
      </c>
      <c r="C583" s="100">
        <v>50000</v>
      </c>
      <c r="D583" s="100">
        <v>-30000</v>
      </c>
      <c r="E583" s="100">
        <v>-60</v>
      </c>
      <c r="F583" s="100">
        <v>20000</v>
      </c>
    </row>
    <row r="584" spans="1:6" ht="10.8" customHeight="1">
      <c r="A584" s="99" t="s">
        <v>108</v>
      </c>
      <c r="B584" s="99" t="s">
        <v>21</v>
      </c>
      <c r="C584" s="100">
        <v>50000</v>
      </c>
      <c r="D584" s="100">
        <v>-30000</v>
      </c>
      <c r="E584" s="100">
        <v>-60</v>
      </c>
      <c r="F584" s="100">
        <v>20000</v>
      </c>
    </row>
    <row r="585" spans="1:6" ht="10.8" customHeight="1">
      <c r="A585" s="102" t="s">
        <v>109</v>
      </c>
      <c r="B585" s="102" t="s">
        <v>22</v>
      </c>
      <c r="C585" s="31">
        <v>50000</v>
      </c>
      <c r="D585" s="31">
        <v>-30000</v>
      </c>
      <c r="E585" s="31">
        <v>-60</v>
      </c>
      <c r="F585" s="31">
        <v>20000</v>
      </c>
    </row>
    <row r="586" spans="1:6" ht="10.8" customHeight="1">
      <c r="A586" s="206" t="s">
        <v>676</v>
      </c>
      <c r="B586" s="108"/>
      <c r="C586" s="109">
        <v>410000</v>
      </c>
      <c r="D586" s="109">
        <v>-339000</v>
      </c>
      <c r="E586" s="109">
        <v>-82.68</v>
      </c>
      <c r="F586" s="109">
        <v>71000</v>
      </c>
    </row>
    <row r="587" spans="1:6" ht="10.8" customHeight="1">
      <c r="A587" s="110" t="s">
        <v>591</v>
      </c>
      <c r="B587" s="110"/>
      <c r="C587" s="111">
        <v>410000</v>
      </c>
      <c r="D587" s="111">
        <v>-339000</v>
      </c>
      <c r="E587" s="111">
        <v>-82.68</v>
      </c>
      <c r="F587" s="111">
        <v>71000</v>
      </c>
    </row>
    <row r="588" spans="1:6" ht="10.8" customHeight="1">
      <c r="A588" s="112" t="s">
        <v>554</v>
      </c>
      <c r="B588" s="112"/>
      <c r="C588" s="113">
        <v>10000</v>
      </c>
      <c r="D588" s="113">
        <v>40000</v>
      </c>
      <c r="E588" s="113">
        <v>400</v>
      </c>
      <c r="F588" s="113">
        <v>50000</v>
      </c>
    </row>
    <row r="589" spans="1:6" ht="10.8" customHeight="1">
      <c r="A589" s="99" t="s">
        <v>4</v>
      </c>
      <c r="B589" s="99" t="s">
        <v>20</v>
      </c>
      <c r="C589" s="100">
        <v>10000</v>
      </c>
      <c r="D589" s="100">
        <v>40000</v>
      </c>
      <c r="E589" s="100">
        <v>400</v>
      </c>
      <c r="F589" s="100">
        <v>50000</v>
      </c>
    </row>
    <row r="590" spans="1:6" ht="10.8" customHeight="1">
      <c r="A590" s="99" t="s">
        <v>108</v>
      </c>
      <c r="B590" s="99" t="s">
        <v>21</v>
      </c>
      <c r="C590" s="100">
        <v>10000</v>
      </c>
      <c r="D590" s="100">
        <v>40000</v>
      </c>
      <c r="E590" s="100">
        <v>400</v>
      </c>
      <c r="F590" s="100">
        <v>50000</v>
      </c>
    </row>
    <row r="591" spans="1:6" ht="10.8" customHeight="1">
      <c r="A591" s="102" t="s">
        <v>109</v>
      </c>
      <c r="B591" s="102" t="s">
        <v>22</v>
      </c>
      <c r="C591" s="31">
        <v>10000</v>
      </c>
      <c r="D591" s="31">
        <v>40000</v>
      </c>
      <c r="E591" s="31">
        <v>400</v>
      </c>
      <c r="F591" s="31">
        <v>50000</v>
      </c>
    </row>
    <row r="592" spans="1:6" ht="10.8" customHeight="1">
      <c r="A592" s="112" t="s">
        <v>575</v>
      </c>
      <c r="B592" s="112"/>
      <c r="C592" s="113">
        <v>0</v>
      </c>
      <c r="D592" s="113">
        <v>21000</v>
      </c>
      <c r="E592" s="113">
        <v>100</v>
      </c>
      <c r="F592" s="113">
        <v>21000</v>
      </c>
    </row>
    <row r="593" spans="1:6" ht="10.8" customHeight="1">
      <c r="A593" s="99" t="s">
        <v>4</v>
      </c>
      <c r="B593" s="99" t="s">
        <v>20</v>
      </c>
      <c r="C593" s="100">
        <v>0</v>
      </c>
      <c r="D593" s="100">
        <v>21000</v>
      </c>
      <c r="E593" s="100">
        <v>100</v>
      </c>
      <c r="F593" s="100">
        <v>21000</v>
      </c>
    </row>
    <row r="594" spans="1:6" ht="10.8" customHeight="1">
      <c r="A594" s="99" t="s">
        <v>108</v>
      </c>
      <c r="B594" s="99" t="s">
        <v>21</v>
      </c>
      <c r="C594" s="100">
        <v>0</v>
      </c>
      <c r="D594" s="100">
        <v>21000</v>
      </c>
      <c r="E594" s="100">
        <v>100</v>
      </c>
      <c r="F594" s="100">
        <v>21000</v>
      </c>
    </row>
    <row r="595" spans="1:6" ht="10.8" customHeight="1">
      <c r="A595" s="102" t="s">
        <v>109</v>
      </c>
      <c r="B595" s="102" t="s">
        <v>22</v>
      </c>
      <c r="C595" s="31">
        <v>0</v>
      </c>
      <c r="D595" s="31">
        <v>21000</v>
      </c>
      <c r="E595" s="31">
        <v>100</v>
      </c>
      <c r="F595" s="31">
        <v>21000</v>
      </c>
    </row>
    <row r="596" spans="1:6" ht="10.8" customHeight="1">
      <c r="A596" s="112" t="s">
        <v>576</v>
      </c>
      <c r="B596" s="112"/>
      <c r="C596" s="113">
        <v>400000</v>
      </c>
      <c r="D596" s="113">
        <v>-400000</v>
      </c>
      <c r="E596" s="113">
        <v>-100</v>
      </c>
      <c r="F596" s="113">
        <v>0</v>
      </c>
    </row>
    <row r="597" spans="1:6" ht="10.8" customHeight="1">
      <c r="A597" s="99" t="s">
        <v>4</v>
      </c>
      <c r="B597" s="99" t="s">
        <v>20</v>
      </c>
      <c r="C597" s="100">
        <v>400000</v>
      </c>
      <c r="D597" s="100">
        <v>-400000</v>
      </c>
      <c r="E597" s="100">
        <v>-100</v>
      </c>
      <c r="F597" s="100">
        <v>0</v>
      </c>
    </row>
    <row r="598" spans="1:6" ht="10.8" customHeight="1">
      <c r="A598" s="99" t="s">
        <v>108</v>
      </c>
      <c r="B598" s="99" t="s">
        <v>21</v>
      </c>
      <c r="C598" s="100">
        <v>400000</v>
      </c>
      <c r="D598" s="100">
        <v>-400000</v>
      </c>
      <c r="E598" s="100">
        <v>-100</v>
      </c>
      <c r="F598" s="100">
        <v>0</v>
      </c>
    </row>
    <row r="599" spans="1:6" ht="10.8" customHeight="1">
      <c r="A599" s="102" t="s">
        <v>174</v>
      </c>
      <c r="B599" s="102" t="s">
        <v>175</v>
      </c>
      <c r="C599" s="31">
        <v>400000</v>
      </c>
      <c r="D599" s="31">
        <v>-400000</v>
      </c>
      <c r="E599" s="31">
        <v>-100</v>
      </c>
      <c r="F599" s="31">
        <v>0</v>
      </c>
    </row>
    <row r="600" spans="1:6" ht="10.8" customHeight="1">
      <c r="A600" s="108" t="s">
        <v>677</v>
      </c>
      <c r="B600" s="108"/>
      <c r="C600" s="109">
        <v>4050000</v>
      </c>
      <c r="D600" s="109">
        <v>-3800000</v>
      </c>
      <c r="E600" s="109">
        <v>-93.83</v>
      </c>
      <c r="F600" s="109">
        <v>250000</v>
      </c>
    </row>
    <row r="601" spans="1:6" ht="10.8" customHeight="1">
      <c r="A601" s="110" t="s">
        <v>591</v>
      </c>
      <c r="B601" s="110"/>
      <c r="C601" s="111">
        <v>4050000</v>
      </c>
      <c r="D601" s="111">
        <v>-3800000</v>
      </c>
      <c r="E601" s="111">
        <v>-93.83</v>
      </c>
      <c r="F601" s="111">
        <v>250000</v>
      </c>
    </row>
    <row r="602" spans="1:6" ht="10.8" customHeight="1">
      <c r="A602" s="112" t="s">
        <v>568</v>
      </c>
      <c r="B602" s="112"/>
      <c r="C602" s="113">
        <v>50000</v>
      </c>
      <c r="D602" s="113">
        <v>200000</v>
      </c>
      <c r="E602" s="113">
        <v>400</v>
      </c>
      <c r="F602" s="113">
        <v>250000</v>
      </c>
    </row>
    <row r="603" spans="1:6" ht="10.8" customHeight="1">
      <c r="A603" s="99" t="s">
        <v>4</v>
      </c>
      <c r="B603" s="99" t="s">
        <v>20</v>
      </c>
      <c r="C603" s="100">
        <v>50000</v>
      </c>
      <c r="D603" s="100">
        <v>200000</v>
      </c>
      <c r="E603" s="100">
        <v>400</v>
      </c>
      <c r="F603" s="100">
        <v>250000</v>
      </c>
    </row>
    <row r="604" spans="1:6" ht="10.8" customHeight="1">
      <c r="A604" s="99" t="s">
        <v>108</v>
      </c>
      <c r="B604" s="99" t="s">
        <v>21</v>
      </c>
      <c r="C604" s="100">
        <v>50000</v>
      </c>
      <c r="D604" s="100">
        <v>200000</v>
      </c>
      <c r="E604" s="100">
        <v>400</v>
      </c>
      <c r="F604" s="100">
        <v>250000</v>
      </c>
    </row>
    <row r="605" spans="1:6" ht="10.8" customHeight="1">
      <c r="A605" s="102" t="s">
        <v>118</v>
      </c>
      <c r="B605" s="102" t="s">
        <v>31</v>
      </c>
      <c r="C605" s="31">
        <v>50000</v>
      </c>
      <c r="D605" s="31">
        <v>200000</v>
      </c>
      <c r="E605" s="31">
        <v>400</v>
      </c>
      <c r="F605" s="31">
        <v>250000</v>
      </c>
    </row>
    <row r="606" spans="1:6" ht="10.8" customHeight="1">
      <c r="A606" s="112" t="s">
        <v>678</v>
      </c>
      <c r="B606" s="112"/>
      <c r="C606" s="113">
        <v>4000000</v>
      </c>
      <c r="D606" s="113">
        <v>-4000000</v>
      </c>
      <c r="E606" s="113">
        <v>-100</v>
      </c>
      <c r="F606" s="113">
        <v>0</v>
      </c>
    </row>
    <row r="607" spans="1:6" ht="10.8" customHeight="1">
      <c r="A607" s="99" t="s">
        <v>4</v>
      </c>
      <c r="B607" s="99" t="s">
        <v>20</v>
      </c>
      <c r="C607" s="100">
        <v>4000000</v>
      </c>
      <c r="D607" s="100">
        <v>-4000000</v>
      </c>
      <c r="E607" s="100">
        <v>-100</v>
      </c>
      <c r="F607" s="100">
        <v>0</v>
      </c>
    </row>
    <row r="608" spans="1:6" ht="10.8" customHeight="1">
      <c r="A608" s="99" t="s">
        <v>108</v>
      </c>
      <c r="B608" s="99" t="s">
        <v>21</v>
      </c>
      <c r="C608" s="100">
        <v>4000000</v>
      </c>
      <c r="D608" s="100">
        <v>-4000000</v>
      </c>
      <c r="E608" s="100">
        <v>-100</v>
      </c>
      <c r="F608" s="100">
        <v>0</v>
      </c>
    </row>
    <row r="609" spans="1:6" ht="10.8" customHeight="1">
      <c r="A609" s="102" t="s">
        <v>118</v>
      </c>
      <c r="B609" s="102" t="s">
        <v>31</v>
      </c>
      <c r="C609" s="31">
        <v>4000000</v>
      </c>
      <c r="D609" s="31">
        <v>-4000000</v>
      </c>
      <c r="E609" s="31">
        <v>-100</v>
      </c>
      <c r="F609" s="31">
        <v>0</v>
      </c>
    </row>
    <row r="610" spans="1:6" ht="10.8" customHeight="1">
      <c r="A610" s="206" t="s">
        <v>679</v>
      </c>
      <c r="B610" s="108"/>
      <c r="C610" s="109">
        <v>42000</v>
      </c>
      <c r="D610" s="109">
        <v>-42000</v>
      </c>
      <c r="E610" s="109">
        <v>-100</v>
      </c>
      <c r="F610" s="109">
        <v>0</v>
      </c>
    </row>
    <row r="611" spans="1:6" ht="10.8" customHeight="1">
      <c r="A611" s="110" t="s">
        <v>652</v>
      </c>
      <c r="B611" s="110"/>
      <c r="C611" s="111">
        <v>42000</v>
      </c>
      <c r="D611" s="111">
        <v>-42000</v>
      </c>
      <c r="E611" s="111">
        <v>-100</v>
      </c>
      <c r="F611" s="111">
        <v>0</v>
      </c>
    </row>
    <row r="612" spans="1:6" ht="10.8" customHeight="1">
      <c r="A612" s="112" t="s">
        <v>554</v>
      </c>
      <c r="B612" s="112"/>
      <c r="C612" s="113">
        <v>42000</v>
      </c>
      <c r="D612" s="113">
        <v>-42000</v>
      </c>
      <c r="E612" s="113">
        <v>-100</v>
      </c>
      <c r="F612" s="113">
        <v>0</v>
      </c>
    </row>
    <row r="613" spans="1:6" ht="10.8" customHeight="1">
      <c r="A613" s="99" t="s">
        <v>3</v>
      </c>
      <c r="B613" s="99" t="s">
        <v>6</v>
      </c>
      <c r="C613" s="100">
        <v>42000</v>
      </c>
      <c r="D613" s="100">
        <v>-42000</v>
      </c>
      <c r="E613" s="100">
        <v>-100</v>
      </c>
      <c r="F613" s="100">
        <v>0</v>
      </c>
    </row>
    <row r="614" spans="1:6" ht="10.8" customHeight="1">
      <c r="A614" s="99" t="s">
        <v>119</v>
      </c>
      <c r="B614" s="99" t="s">
        <v>32</v>
      </c>
      <c r="C614" s="100">
        <v>42000</v>
      </c>
      <c r="D614" s="100">
        <v>-42000</v>
      </c>
      <c r="E614" s="100">
        <v>-100</v>
      </c>
      <c r="F614" s="100">
        <v>0</v>
      </c>
    </row>
    <row r="615" spans="1:6" ht="10.8" customHeight="1">
      <c r="A615" s="102" t="s">
        <v>123</v>
      </c>
      <c r="B615" s="102" t="s">
        <v>36</v>
      </c>
      <c r="C615" s="31">
        <v>42000</v>
      </c>
      <c r="D615" s="31">
        <v>-42000</v>
      </c>
      <c r="E615" s="31">
        <v>-100</v>
      </c>
      <c r="F615" s="31">
        <v>0</v>
      </c>
    </row>
    <row r="616" spans="1:6" ht="10.8" customHeight="1">
      <c r="A616" s="108" t="s">
        <v>680</v>
      </c>
      <c r="B616" s="108"/>
      <c r="C616" s="109">
        <v>100000</v>
      </c>
      <c r="D616" s="109">
        <v>-55000</v>
      </c>
      <c r="E616" s="109">
        <v>-55</v>
      </c>
      <c r="F616" s="109">
        <v>45000</v>
      </c>
    </row>
    <row r="617" spans="1:6" ht="10.8" customHeight="1">
      <c r="A617" s="110" t="s">
        <v>591</v>
      </c>
      <c r="B617" s="110"/>
      <c r="C617" s="111">
        <v>100000</v>
      </c>
      <c r="D617" s="111">
        <v>-55000</v>
      </c>
      <c r="E617" s="111">
        <v>-55</v>
      </c>
      <c r="F617" s="111">
        <v>45000</v>
      </c>
    </row>
    <row r="618" spans="1:6" ht="10.8" customHeight="1">
      <c r="A618" s="112" t="s">
        <v>554</v>
      </c>
      <c r="B618" s="112"/>
      <c r="C618" s="113">
        <v>100000</v>
      </c>
      <c r="D618" s="113">
        <v>-55000</v>
      </c>
      <c r="E618" s="113">
        <v>-55</v>
      </c>
      <c r="F618" s="113">
        <v>45000</v>
      </c>
    </row>
    <row r="619" spans="1:6" ht="10.8" customHeight="1">
      <c r="A619" s="99" t="s">
        <v>4</v>
      </c>
      <c r="B619" s="99" t="s">
        <v>20</v>
      </c>
      <c r="C619" s="100">
        <v>100000</v>
      </c>
      <c r="D619" s="100">
        <v>-55000</v>
      </c>
      <c r="E619" s="100">
        <v>-55</v>
      </c>
      <c r="F619" s="100">
        <v>45000</v>
      </c>
    </row>
    <row r="620" spans="1:6" ht="10.8" customHeight="1">
      <c r="A620" s="99" t="s">
        <v>108</v>
      </c>
      <c r="B620" s="99" t="s">
        <v>21</v>
      </c>
      <c r="C620" s="100">
        <v>100000</v>
      </c>
      <c r="D620" s="100">
        <v>-55000</v>
      </c>
      <c r="E620" s="100">
        <v>-55</v>
      </c>
      <c r="F620" s="100">
        <v>45000</v>
      </c>
    </row>
    <row r="621" spans="1:6" ht="10.8" customHeight="1">
      <c r="A621" s="102" t="s">
        <v>118</v>
      </c>
      <c r="B621" s="102" t="s">
        <v>31</v>
      </c>
      <c r="C621" s="31">
        <v>100000</v>
      </c>
      <c r="D621" s="31">
        <v>-55000</v>
      </c>
      <c r="E621" s="31">
        <v>-55</v>
      </c>
      <c r="F621" s="31">
        <v>45000</v>
      </c>
    </row>
    <row r="622" spans="1:6" ht="10.8" customHeight="1">
      <c r="A622" s="106" t="s">
        <v>681</v>
      </c>
      <c r="B622" s="106"/>
      <c r="C622" s="107">
        <v>1355000</v>
      </c>
      <c r="D622" s="107">
        <v>-312500</v>
      </c>
      <c r="E622" s="107">
        <v>-23.06</v>
      </c>
      <c r="F622" s="107">
        <v>1042500</v>
      </c>
    </row>
    <row r="623" spans="1:6" ht="10.8" customHeight="1">
      <c r="A623" s="108" t="s">
        <v>682</v>
      </c>
      <c r="B623" s="108"/>
      <c r="C623" s="109">
        <v>750000</v>
      </c>
      <c r="D623" s="109">
        <v>200000</v>
      </c>
      <c r="E623" s="109">
        <v>26.67</v>
      </c>
      <c r="F623" s="109">
        <v>950000</v>
      </c>
    </row>
    <row r="624" spans="1:6" ht="10.8" customHeight="1">
      <c r="A624" s="110" t="s">
        <v>657</v>
      </c>
      <c r="B624" s="110"/>
      <c r="C624" s="111">
        <v>750000</v>
      </c>
      <c r="D624" s="111">
        <v>200000</v>
      </c>
      <c r="E624" s="111">
        <v>26.67</v>
      </c>
      <c r="F624" s="111">
        <v>950000</v>
      </c>
    </row>
    <row r="625" spans="1:6" ht="10.8" customHeight="1">
      <c r="A625" s="112" t="s">
        <v>554</v>
      </c>
      <c r="B625" s="112"/>
      <c r="C625" s="113">
        <v>750000</v>
      </c>
      <c r="D625" s="113">
        <v>200000</v>
      </c>
      <c r="E625" s="113">
        <v>26.67</v>
      </c>
      <c r="F625" s="113">
        <v>950000</v>
      </c>
    </row>
    <row r="626" spans="1:6" ht="10.8" customHeight="1">
      <c r="A626" s="99" t="s">
        <v>3</v>
      </c>
      <c r="B626" s="99" t="s">
        <v>6</v>
      </c>
      <c r="C626" s="100">
        <v>750000</v>
      </c>
      <c r="D626" s="100">
        <v>200000</v>
      </c>
      <c r="E626" s="100">
        <v>26.67</v>
      </c>
      <c r="F626" s="100">
        <v>950000</v>
      </c>
    </row>
    <row r="627" spans="1:6" ht="10.8" customHeight="1">
      <c r="A627" s="99" t="s">
        <v>101</v>
      </c>
      <c r="B627" s="99" t="s">
        <v>13</v>
      </c>
      <c r="C627" s="100">
        <v>750000</v>
      </c>
      <c r="D627" s="100">
        <v>200000</v>
      </c>
      <c r="E627" s="100">
        <v>26.67</v>
      </c>
      <c r="F627" s="100">
        <v>950000</v>
      </c>
    </row>
    <row r="628" spans="1:6" ht="10.8" customHeight="1">
      <c r="A628" s="102" t="s">
        <v>102</v>
      </c>
      <c r="B628" s="102" t="s">
        <v>14</v>
      </c>
      <c r="C628" s="31">
        <v>750000</v>
      </c>
      <c r="D628" s="31">
        <v>200000</v>
      </c>
      <c r="E628" s="31">
        <v>26.67</v>
      </c>
      <c r="F628" s="31">
        <v>950000</v>
      </c>
    </row>
    <row r="629" spans="1:6" ht="10.8" customHeight="1">
      <c r="A629" s="108" t="s">
        <v>683</v>
      </c>
      <c r="B629" s="108"/>
      <c r="C629" s="109">
        <v>550000</v>
      </c>
      <c r="D629" s="109">
        <v>-527500</v>
      </c>
      <c r="E629" s="109">
        <v>-95.91</v>
      </c>
      <c r="F629" s="109">
        <v>22500</v>
      </c>
    </row>
    <row r="630" spans="1:6" ht="10.8" customHeight="1">
      <c r="A630" s="110" t="s">
        <v>657</v>
      </c>
      <c r="B630" s="110"/>
      <c r="C630" s="111">
        <v>550000</v>
      </c>
      <c r="D630" s="111">
        <v>-527500</v>
      </c>
      <c r="E630" s="111">
        <v>-95.91</v>
      </c>
      <c r="F630" s="111">
        <v>22500</v>
      </c>
    </row>
    <row r="631" spans="1:6" ht="10.8" customHeight="1">
      <c r="A631" s="112" t="s">
        <v>568</v>
      </c>
      <c r="B631" s="112"/>
      <c r="C631" s="113">
        <v>550000</v>
      </c>
      <c r="D631" s="113">
        <v>-527500</v>
      </c>
      <c r="E631" s="113">
        <v>-95.91</v>
      </c>
      <c r="F631" s="113">
        <v>22500</v>
      </c>
    </row>
    <row r="632" spans="1:6" ht="10.8" customHeight="1">
      <c r="A632" s="99" t="s">
        <v>4</v>
      </c>
      <c r="B632" s="99" t="s">
        <v>20</v>
      </c>
      <c r="C632" s="100">
        <v>550000</v>
      </c>
      <c r="D632" s="100">
        <v>-527500</v>
      </c>
      <c r="E632" s="100">
        <v>-95.91</v>
      </c>
      <c r="F632" s="100">
        <v>22500</v>
      </c>
    </row>
    <row r="633" spans="1:6" ht="10.8" customHeight="1">
      <c r="A633" s="99" t="s">
        <v>108</v>
      </c>
      <c r="B633" s="99" t="s">
        <v>21</v>
      </c>
      <c r="C633" s="100">
        <v>550000</v>
      </c>
      <c r="D633" s="100">
        <v>-527500</v>
      </c>
      <c r="E633" s="100">
        <v>-95.91</v>
      </c>
      <c r="F633" s="100">
        <v>22500</v>
      </c>
    </row>
    <row r="634" spans="1:6" ht="10.8" customHeight="1">
      <c r="A634" s="102" t="s">
        <v>118</v>
      </c>
      <c r="B634" s="102" t="s">
        <v>31</v>
      </c>
      <c r="C634" s="31">
        <v>550000</v>
      </c>
      <c r="D634" s="31">
        <v>-527500</v>
      </c>
      <c r="E634" s="31">
        <v>-95.91</v>
      </c>
      <c r="F634" s="31">
        <v>22500</v>
      </c>
    </row>
    <row r="635" spans="1:6" ht="10.8" customHeight="1">
      <c r="A635" s="108" t="s">
        <v>684</v>
      </c>
      <c r="B635" s="108"/>
      <c r="C635" s="109">
        <v>50000</v>
      </c>
      <c r="D635" s="109">
        <v>0</v>
      </c>
      <c r="E635" s="109">
        <v>0</v>
      </c>
      <c r="F635" s="109">
        <v>50000</v>
      </c>
    </row>
    <row r="636" spans="1:6" ht="10.8" customHeight="1">
      <c r="A636" s="110" t="s">
        <v>657</v>
      </c>
      <c r="B636" s="110"/>
      <c r="C636" s="111">
        <v>50000</v>
      </c>
      <c r="D636" s="111">
        <v>0</v>
      </c>
      <c r="E636" s="111">
        <v>0</v>
      </c>
      <c r="F636" s="111">
        <v>50000</v>
      </c>
    </row>
    <row r="637" spans="1:6" ht="10.8" customHeight="1">
      <c r="A637" s="112" t="s">
        <v>554</v>
      </c>
      <c r="B637" s="112"/>
      <c r="C637" s="113">
        <v>50000</v>
      </c>
      <c r="D637" s="113">
        <v>0</v>
      </c>
      <c r="E637" s="113">
        <v>0</v>
      </c>
      <c r="F637" s="113">
        <v>50000</v>
      </c>
    </row>
    <row r="638" spans="1:6" ht="10.8" customHeight="1">
      <c r="A638" s="99" t="s">
        <v>4</v>
      </c>
      <c r="B638" s="99" t="s">
        <v>20</v>
      </c>
      <c r="C638" s="100">
        <v>50000</v>
      </c>
      <c r="D638" s="100">
        <v>0</v>
      </c>
      <c r="E638" s="100">
        <v>0</v>
      </c>
      <c r="F638" s="100">
        <v>50000</v>
      </c>
    </row>
    <row r="639" spans="1:6" ht="10.8" customHeight="1">
      <c r="A639" s="99" t="s">
        <v>116</v>
      </c>
      <c r="B639" s="99" t="s">
        <v>29</v>
      </c>
      <c r="C639" s="100">
        <v>50000</v>
      </c>
      <c r="D639" s="100">
        <v>0</v>
      </c>
      <c r="E639" s="100">
        <v>0</v>
      </c>
      <c r="F639" s="100">
        <v>50000</v>
      </c>
    </row>
    <row r="640" spans="1:6" ht="10.8" customHeight="1">
      <c r="A640" s="102" t="s">
        <v>117</v>
      </c>
      <c r="B640" s="102" t="s">
        <v>30</v>
      </c>
      <c r="C640" s="31">
        <v>50000</v>
      </c>
      <c r="D640" s="31">
        <v>0</v>
      </c>
      <c r="E640" s="31">
        <v>0</v>
      </c>
      <c r="F640" s="31">
        <v>50000</v>
      </c>
    </row>
    <row r="641" spans="1:6" ht="10.8" customHeight="1">
      <c r="A641" s="108" t="s">
        <v>685</v>
      </c>
      <c r="B641" s="108"/>
      <c r="C641" s="109">
        <v>5000</v>
      </c>
      <c r="D641" s="109">
        <v>15000</v>
      </c>
      <c r="E641" s="109">
        <v>300</v>
      </c>
      <c r="F641" s="109">
        <v>20000</v>
      </c>
    </row>
    <row r="642" spans="1:6" ht="10.8" customHeight="1">
      <c r="A642" s="110" t="s">
        <v>657</v>
      </c>
      <c r="B642" s="110"/>
      <c r="C642" s="111">
        <v>5000</v>
      </c>
      <c r="D642" s="111">
        <v>15000</v>
      </c>
      <c r="E642" s="111">
        <v>300</v>
      </c>
      <c r="F642" s="111">
        <v>20000</v>
      </c>
    </row>
    <row r="643" spans="1:6" ht="10.8" customHeight="1">
      <c r="A643" s="112" t="s">
        <v>554</v>
      </c>
      <c r="B643" s="112"/>
      <c r="C643" s="113">
        <v>5000</v>
      </c>
      <c r="D643" s="113">
        <v>15000</v>
      </c>
      <c r="E643" s="113">
        <v>300</v>
      </c>
      <c r="F643" s="113">
        <v>20000</v>
      </c>
    </row>
    <row r="644" spans="1:6" ht="10.8" customHeight="1">
      <c r="A644" s="99" t="s">
        <v>3</v>
      </c>
      <c r="B644" s="99" t="s">
        <v>6</v>
      </c>
      <c r="C644" s="100">
        <v>5000</v>
      </c>
      <c r="D644" s="100">
        <v>15000</v>
      </c>
      <c r="E644" s="100">
        <v>300</v>
      </c>
      <c r="F644" s="100">
        <v>20000</v>
      </c>
    </row>
    <row r="645" spans="1:6" ht="10.8" customHeight="1">
      <c r="A645" s="99" t="s">
        <v>125</v>
      </c>
      <c r="B645" s="99" t="s">
        <v>38</v>
      </c>
      <c r="C645" s="100">
        <v>5000</v>
      </c>
      <c r="D645" s="100">
        <v>15000</v>
      </c>
      <c r="E645" s="100">
        <v>300</v>
      </c>
      <c r="F645" s="100">
        <v>20000</v>
      </c>
    </row>
    <row r="646" spans="1:6" ht="10.8" customHeight="1">
      <c r="A646" s="102" t="s">
        <v>126</v>
      </c>
      <c r="B646" s="102" t="s">
        <v>39</v>
      </c>
      <c r="C646" s="31">
        <v>5000</v>
      </c>
      <c r="D646" s="31">
        <v>15000</v>
      </c>
      <c r="E646" s="31">
        <v>300</v>
      </c>
      <c r="F646" s="31">
        <v>20000</v>
      </c>
    </row>
    <row r="647" spans="1:6" ht="15" customHeight="1">
      <c r="A647" s="106" t="s">
        <v>686</v>
      </c>
      <c r="B647" s="106"/>
      <c r="C647" s="107">
        <v>1210000</v>
      </c>
      <c r="D647" s="107">
        <v>-310000</v>
      </c>
      <c r="E647" s="107">
        <v>-25.62</v>
      </c>
      <c r="F647" s="107">
        <v>900000</v>
      </c>
    </row>
    <row r="648" spans="1:6" ht="17.399999999999999" customHeight="1">
      <c r="A648" s="108" t="s">
        <v>687</v>
      </c>
      <c r="B648" s="108"/>
      <c r="C648" s="109">
        <v>180000</v>
      </c>
      <c r="D648" s="109">
        <v>40000</v>
      </c>
      <c r="E648" s="109">
        <v>22.22</v>
      </c>
      <c r="F648" s="109">
        <v>220000</v>
      </c>
    </row>
    <row r="649" spans="1:6" ht="10.8" customHeight="1">
      <c r="A649" s="110" t="s">
        <v>688</v>
      </c>
      <c r="B649" s="110"/>
      <c r="C649" s="111">
        <v>180000</v>
      </c>
      <c r="D649" s="111">
        <v>40000</v>
      </c>
      <c r="E649" s="111">
        <v>22.22</v>
      </c>
      <c r="F649" s="111">
        <v>220000</v>
      </c>
    </row>
    <row r="650" spans="1:6" ht="10.8" customHeight="1">
      <c r="A650" s="112" t="s">
        <v>554</v>
      </c>
      <c r="B650" s="112"/>
      <c r="C650" s="113">
        <v>130000</v>
      </c>
      <c r="D650" s="113">
        <v>90000</v>
      </c>
      <c r="E650" s="113">
        <v>69.23</v>
      </c>
      <c r="F650" s="113">
        <v>220000</v>
      </c>
    </row>
    <row r="651" spans="1:6" ht="10.8" customHeight="1">
      <c r="A651" s="99" t="s">
        <v>3</v>
      </c>
      <c r="B651" s="99" t="s">
        <v>6</v>
      </c>
      <c r="C651" s="100">
        <v>130000</v>
      </c>
      <c r="D651" s="100">
        <v>90000</v>
      </c>
      <c r="E651" s="100">
        <v>69.23</v>
      </c>
      <c r="F651" s="100">
        <v>220000</v>
      </c>
    </row>
    <row r="652" spans="1:6" ht="10.8" customHeight="1">
      <c r="A652" s="99" t="s">
        <v>95</v>
      </c>
      <c r="B652" s="99" t="s">
        <v>7</v>
      </c>
      <c r="C652" s="100">
        <v>130000</v>
      </c>
      <c r="D652" s="100">
        <v>90000</v>
      </c>
      <c r="E652" s="100">
        <v>69.23</v>
      </c>
      <c r="F652" s="100">
        <v>220000</v>
      </c>
    </row>
    <row r="653" spans="1:6" ht="10.8" customHeight="1">
      <c r="A653" s="102" t="s">
        <v>97</v>
      </c>
      <c r="B653" s="102" t="s">
        <v>9</v>
      </c>
      <c r="C653" s="31">
        <v>130000</v>
      </c>
      <c r="D653" s="31">
        <v>90000</v>
      </c>
      <c r="E653" s="31">
        <v>69.23</v>
      </c>
      <c r="F653" s="31">
        <v>220000</v>
      </c>
    </row>
    <row r="654" spans="1:6" ht="10.8" customHeight="1">
      <c r="A654" s="112" t="s">
        <v>618</v>
      </c>
      <c r="B654" s="112"/>
      <c r="C654" s="113">
        <v>50000</v>
      </c>
      <c r="D654" s="113">
        <v>-50000</v>
      </c>
      <c r="E654" s="113">
        <v>-100</v>
      </c>
      <c r="F654" s="113">
        <v>0</v>
      </c>
    </row>
    <row r="655" spans="1:6" ht="10.8" customHeight="1">
      <c r="A655" s="99" t="s">
        <v>3</v>
      </c>
      <c r="B655" s="99" t="s">
        <v>6</v>
      </c>
      <c r="C655" s="100">
        <v>50000</v>
      </c>
      <c r="D655" s="100">
        <v>-50000</v>
      </c>
      <c r="E655" s="100">
        <v>-100</v>
      </c>
      <c r="F655" s="100">
        <v>0</v>
      </c>
    </row>
    <row r="656" spans="1:6" ht="10.8" customHeight="1">
      <c r="A656" s="99" t="s">
        <v>95</v>
      </c>
      <c r="B656" s="99" t="s">
        <v>7</v>
      </c>
      <c r="C656" s="100">
        <v>50000</v>
      </c>
      <c r="D656" s="100">
        <v>-50000</v>
      </c>
      <c r="E656" s="100">
        <v>-100</v>
      </c>
      <c r="F656" s="100">
        <v>0</v>
      </c>
    </row>
    <row r="657" spans="1:6" ht="10.8" customHeight="1">
      <c r="A657" s="102" t="s">
        <v>97</v>
      </c>
      <c r="B657" s="102" t="s">
        <v>9</v>
      </c>
      <c r="C657" s="31">
        <v>50000</v>
      </c>
      <c r="D657" s="31">
        <v>-50000</v>
      </c>
      <c r="E657" s="31">
        <v>-100</v>
      </c>
      <c r="F657" s="31">
        <v>0</v>
      </c>
    </row>
    <row r="658" spans="1:6" ht="10.8" customHeight="1">
      <c r="A658" s="108" t="s">
        <v>690</v>
      </c>
      <c r="B658" s="108"/>
      <c r="C658" s="109">
        <v>285000</v>
      </c>
      <c r="D658" s="109">
        <v>-65000</v>
      </c>
      <c r="E658" s="109">
        <v>-22.81</v>
      </c>
      <c r="F658" s="109">
        <v>220000</v>
      </c>
    </row>
    <row r="659" spans="1:6" ht="10.8" customHeight="1">
      <c r="A659" s="110" t="s">
        <v>688</v>
      </c>
      <c r="B659" s="110"/>
      <c r="C659" s="111">
        <v>285000</v>
      </c>
      <c r="D659" s="111">
        <v>-65000</v>
      </c>
      <c r="E659" s="111">
        <v>-22.81</v>
      </c>
      <c r="F659" s="111">
        <v>220000</v>
      </c>
    </row>
    <row r="660" spans="1:6" ht="10.8" customHeight="1">
      <c r="A660" s="112" t="s">
        <v>554</v>
      </c>
      <c r="B660" s="112"/>
      <c r="C660" s="113">
        <v>285000</v>
      </c>
      <c r="D660" s="113">
        <v>-65000</v>
      </c>
      <c r="E660" s="113">
        <v>-22.81</v>
      </c>
      <c r="F660" s="113">
        <v>220000</v>
      </c>
    </row>
    <row r="661" spans="1:6" ht="10.8" customHeight="1">
      <c r="A661" s="99" t="s">
        <v>3</v>
      </c>
      <c r="B661" s="99" t="s">
        <v>6</v>
      </c>
      <c r="C661" s="100">
        <v>285000</v>
      </c>
      <c r="D661" s="100">
        <v>-65000</v>
      </c>
      <c r="E661" s="100">
        <v>-22.81</v>
      </c>
      <c r="F661" s="100">
        <v>220000</v>
      </c>
    </row>
    <row r="662" spans="1:6" ht="10.8" customHeight="1">
      <c r="A662" s="99" t="s">
        <v>101</v>
      </c>
      <c r="B662" s="99" t="s">
        <v>13</v>
      </c>
      <c r="C662" s="100">
        <v>285000</v>
      </c>
      <c r="D662" s="100">
        <v>-65000</v>
      </c>
      <c r="E662" s="100">
        <v>-22.81</v>
      </c>
      <c r="F662" s="100">
        <v>220000</v>
      </c>
    </row>
    <row r="663" spans="1:6" ht="10.8" customHeight="1">
      <c r="A663" s="102" t="s">
        <v>102</v>
      </c>
      <c r="B663" s="102" t="s">
        <v>14</v>
      </c>
      <c r="C663" s="31">
        <v>285000</v>
      </c>
      <c r="D663" s="31">
        <v>-65000</v>
      </c>
      <c r="E663" s="31">
        <v>-22.81</v>
      </c>
      <c r="F663" s="31">
        <v>220000</v>
      </c>
    </row>
    <row r="664" spans="1:6" ht="10.8" customHeight="1">
      <c r="A664" s="108" t="s">
        <v>691</v>
      </c>
      <c r="B664" s="108"/>
      <c r="C664" s="109">
        <v>55000</v>
      </c>
      <c r="D664" s="109">
        <v>-15000</v>
      </c>
      <c r="E664" s="109">
        <v>-27.27</v>
      </c>
      <c r="F664" s="109">
        <v>40000</v>
      </c>
    </row>
    <row r="665" spans="1:6" ht="10.8" customHeight="1">
      <c r="A665" s="110" t="s">
        <v>688</v>
      </c>
      <c r="B665" s="110"/>
      <c r="C665" s="111">
        <v>55000</v>
      </c>
      <c r="D665" s="111">
        <v>-15000</v>
      </c>
      <c r="E665" s="111">
        <v>-27.27</v>
      </c>
      <c r="F665" s="111">
        <v>40000</v>
      </c>
    </row>
    <row r="666" spans="1:6" ht="10.8" customHeight="1">
      <c r="A666" s="112" t="s">
        <v>554</v>
      </c>
      <c r="B666" s="112"/>
      <c r="C666" s="113">
        <v>55000</v>
      </c>
      <c r="D666" s="113">
        <v>-15000</v>
      </c>
      <c r="E666" s="113">
        <v>-27.27</v>
      </c>
      <c r="F666" s="113">
        <v>40000</v>
      </c>
    </row>
    <row r="667" spans="1:6" ht="10.8" customHeight="1">
      <c r="A667" s="99" t="s">
        <v>3</v>
      </c>
      <c r="B667" s="99" t="s">
        <v>6</v>
      </c>
      <c r="C667" s="100">
        <v>55000</v>
      </c>
      <c r="D667" s="100">
        <v>-15000</v>
      </c>
      <c r="E667" s="100">
        <v>-27.27</v>
      </c>
      <c r="F667" s="100">
        <v>40000</v>
      </c>
    </row>
    <row r="668" spans="1:6" ht="10.8" customHeight="1">
      <c r="A668" s="99" t="s">
        <v>95</v>
      </c>
      <c r="B668" s="99" t="s">
        <v>7</v>
      </c>
      <c r="C668" s="100">
        <v>55000</v>
      </c>
      <c r="D668" s="100">
        <v>-15000</v>
      </c>
      <c r="E668" s="100">
        <v>-27.27</v>
      </c>
      <c r="F668" s="100">
        <v>40000</v>
      </c>
    </row>
    <row r="669" spans="1:6" ht="10.8" customHeight="1">
      <c r="A669" s="102" t="s">
        <v>100</v>
      </c>
      <c r="B669" s="102" t="s">
        <v>12</v>
      </c>
      <c r="C669" s="31">
        <v>25000</v>
      </c>
      <c r="D669" s="31">
        <v>10000</v>
      </c>
      <c r="E669" s="31">
        <v>40</v>
      </c>
      <c r="F669" s="31">
        <v>35000</v>
      </c>
    </row>
    <row r="670" spans="1:6" ht="10.8" customHeight="1">
      <c r="A670" s="102" t="s">
        <v>96</v>
      </c>
      <c r="B670" s="102" t="s">
        <v>8</v>
      </c>
      <c r="C670" s="31">
        <v>30000</v>
      </c>
      <c r="D670" s="31">
        <v>-25000</v>
      </c>
      <c r="E670" s="31">
        <v>-83.33</v>
      </c>
      <c r="F670" s="31">
        <v>5000</v>
      </c>
    </row>
    <row r="671" spans="1:6" ht="10.8" customHeight="1">
      <c r="A671" s="108" t="s">
        <v>692</v>
      </c>
      <c r="B671" s="108"/>
      <c r="C671" s="109">
        <v>25000</v>
      </c>
      <c r="D671" s="109">
        <v>25000</v>
      </c>
      <c r="E671" s="109">
        <v>100</v>
      </c>
      <c r="F671" s="109">
        <v>50000</v>
      </c>
    </row>
    <row r="672" spans="1:6" ht="10.8" customHeight="1">
      <c r="A672" s="110" t="s">
        <v>693</v>
      </c>
      <c r="B672" s="110"/>
      <c r="C672" s="111">
        <v>25000</v>
      </c>
      <c r="D672" s="111">
        <v>25000</v>
      </c>
      <c r="E672" s="111">
        <v>100</v>
      </c>
      <c r="F672" s="111">
        <v>50000</v>
      </c>
    </row>
    <row r="673" spans="1:6" ht="10.8" customHeight="1">
      <c r="A673" s="112" t="s">
        <v>554</v>
      </c>
      <c r="B673" s="112"/>
      <c r="C673" s="113">
        <v>25000</v>
      </c>
      <c r="D673" s="113">
        <v>25000</v>
      </c>
      <c r="E673" s="113">
        <v>100</v>
      </c>
      <c r="F673" s="113">
        <v>50000</v>
      </c>
    </row>
    <row r="674" spans="1:6" ht="10.8" customHeight="1">
      <c r="A674" s="99" t="s">
        <v>3</v>
      </c>
      <c r="B674" s="99" t="s">
        <v>6</v>
      </c>
      <c r="C674" s="100">
        <v>25000</v>
      </c>
      <c r="D674" s="100">
        <v>25000</v>
      </c>
      <c r="E674" s="100">
        <v>100</v>
      </c>
      <c r="F674" s="100">
        <v>50000</v>
      </c>
    </row>
    <row r="675" spans="1:6" ht="10.8" customHeight="1">
      <c r="A675" s="99" t="s">
        <v>101</v>
      </c>
      <c r="B675" s="99" t="s">
        <v>13</v>
      </c>
      <c r="C675" s="100">
        <v>25000</v>
      </c>
      <c r="D675" s="100">
        <v>25000</v>
      </c>
      <c r="E675" s="100">
        <v>100</v>
      </c>
      <c r="F675" s="100">
        <v>50000</v>
      </c>
    </row>
    <row r="676" spans="1:6" ht="10.8" customHeight="1">
      <c r="A676" s="102" t="s">
        <v>102</v>
      </c>
      <c r="B676" s="102" t="s">
        <v>14</v>
      </c>
      <c r="C676" s="31">
        <v>25000</v>
      </c>
      <c r="D676" s="31">
        <v>25000</v>
      </c>
      <c r="E676" s="31">
        <v>100</v>
      </c>
      <c r="F676" s="31">
        <v>50000</v>
      </c>
    </row>
    <row r="677" spans="1:6" ht="10.8" customHeight="1">
      <c r="A677" s="108" t="s">
        <v>694</v>
      </c>
      <c r="B677" s="108"/>
      <c r="C677" s="109">
        <v>600000</v>
      </c>
      <c r="D677" s="109">
        <v>-300000</v>
      </c>
      <c r="E677" s="109">
        <v>-50</v>
      </c>
      <c r="F677" s="109">
        <v>300000</v>
      </c>
    </row>
    <row r="678" spans="1:6" ht="10.8" customHeight="1">
      <c r="A678" s="110" t="s">
        <v>688</v>
      </c>
      <c r="B678" s="110"/>
      <c r="C678" s="111">
        <v>600000</v>
      </c>
      <c r="D678" s="111">
        <v>-300000</v>
      </c>
      <c r="E678" s="111">
        <v>-50</v>
      </c>
      <c r="F678" s="111">
        <v>300000</v>
      </c>
    </row>
    <row r="679" spans="1:6" ht="10.8" customHeight="1">
      <c r="A679" s="112" t="s">
        <v>554</v>
      </c>
      <c r="B679" s="112"/>
      <c r="C679" s="113">
        <v>300000</v>
      </c>
      <c r="D679" s="113">
        <v>-300000</v>
      </c>
      <c r="E679" s="113">
        <v>-100</v>
      </c>
      <c r="F679" s="113">
        <v>0</v>
      </c>
    </row>
    <row r="680" spans="1:6" ht="10.8" customHeight="1">
      <c r="A680" s="99" t="s">
        <v>4</v>
      </c>
      <c r="B680" s="99" t="s">
        <v>20</v>
      </c>
      <c r="C680" s="100">
        <v>300000</v>
      </c>
      <c r="D680" s="100">
        <v>-300000</v>
      </c>
      <c r="E680" s="100">
        <v>-100</v>
      </c>
      <c r="F680" s="100">
        <v>0</v>
      </c>
    </row>
    <row r="681" spans="1:6" ht="10.8" customHeight="1">
      <c r="A681" s="99" t="s">
        <v>108</v>
      </c>
      <c r="B681" s="99" t="s">
        <v>21</v>
      </c>
      <c r="C681" s="100">
        <v>10000</v>
      </c>
      <c r="D681" s="100">
        <v>-10000</v>
      </c>
      <c r="E681" s="100">
        <v>-100</v>
      </c>
      <c r="F681" s="100">
        <v>0</v>
      </c>
    </row>
    <row r="682" spans="1:6" ht="10.8" customHeight="1">
      <c r="A682" s="102" t="s">
        <v>109</v>
      </c>
      <c r="B682" s="102" t="s">
        <v>22</v>
      </c>
      <c r="C682" s="31">
        <v>10000</v>
      </c>
      <c r="D682" s="31">
        <v>-10000</v>
      </c>
      <c r="E682" s="31">
        <v>-100</v>
      </c>
      <c r="F682" s="31">
        <v>0</v>
      </c>
    </row>
    <row r="683" spans="1:6" ht="10.8" customHeight="1">
      <c r="A683" s="99" t="s">
        <v>116</v>
      </c>
      <c r="B683" s="99" t="s">
        <v>29</v>
      </c>
      <c r="C683" s="100">
        <v>290000</v>
      </c>
      <c r="D683" s="100">
        <v>-290000</v>
      </c>
      <c r="E683" s="100">
        <v>-100</v>
      </c>
      <c r="F683" s="100">
        <v>0</v>
      </c>
    </row>
    <row r="684" spans="1:6" ht="10.8" customHeight="1">
      <c r="A684" s="102" t="s">
        <v>117</v>
      </c>
      <c r="B684" s="102" t="s">
        <v>30</v>
      </c>
      <c r="C684" s="31">
        <v>290000</v>
      </c>
      <c r="D684" s="31">
        <v>-290000</v>
      </c>
      <c r="E684" s="31">
        <v>-100</v>
      </c>
      <c r="F684" s="31">
        <v>0</v>
      </c>
    </row>
    <row r="685" spans="1:6" ht="10.8" customHeight="1">
      <c r="A685" s="112" t="s">
        <v>695</v>
      </c>
      <c r="B685" s="112"/>
      <c r="C685" s="113">
        <v>300000</v>
      </c>
      <c r="D685" s="113">
        <v>0</v>
      </c>
      <c r="E685" s="113">
        <v>0</v>
      </c>
      <c r="F685" s="113">
        <v>300000</v>
      </c>
    </row>
    <row r="686" spans="1:6" ht="10.8" customHeight="1">
      <c r="A686" s="99" t="s">
        <v>4</v>
      </c>
      <c r="B686" s="99" t="s">
        <v>20</v>
      </c>
      <c r="C686" s="100">
        <v>300000</v>
      </c>
      <c r="D686" s="100">
        <v>0</v>
      </c>
      <c r="E686" s="100">
        <v>0</v>
      </c>
      <c r="F686" s="100">
        <v>300000</v>
      </c>
    </row>
    <row r="687" spans="1:6" ht="10.8" customHeight="1">
      <c r="A687" s="99" t="s">
        <v>116</v>
      </c>
      <c r="B687" s="99" t="s">
        <v>29</v>
      </c>
      <c r="C687" s="100">
        <v>300000</v>
      </c>
      <c r="D687" s="100">
        <v>0</v>
      </c>
      <c r="E687" s="100">
        <v>0</v>
      </c>
      <c r="F687" s="100">
        <v>300000</v>
      </c>
    </row>
    <row r="688" spans="1:6" ht="10.8" customHeight="1">
      <c r="A688" s="102" t="s">
        <v>117</v>
      </c>
      <c r="B688" s="102" t="s">
        <v>30</v>
      </c>
      <c r="C688" s="31">
        <v>300000</v>
      </c>
      <c r="D688" s="31">
        <v>0</v>
      </c>
      <c r="E688" s="31">
        <v>0</v>
      </c>
      <c r="F688" s="31">
        <v>300000</v>
      </c>
    </row>
    <row r="689" spans="1:6" ht="10.8" customHeight="1">
      <c r="A689" s="108" t="s">
        <v>696</v>
      </c>
      <c r="B689" s="108"/>
      <c r="C689" s="109">
        <v>20000</v>
      </c>
      <c r="D689" s="109">
        <v>5000</v>
      </c>
      <c r="E689" s="109">
        <v>25</v>
      </c>
      <c r="F689" s="109">
        <v>25000</v>
      </c>
    </row>
    <row r="690" spans="1:6" ht="10.8" customHeight="1">
      <c r="A690" s="110" t="s">
        <v>688</v>
      </c>
      <c r="B690" s="110"/>
      <c r="C690" s="111">
        <v>20000</v>
      </c>
      <c r="D690" s="111">
        <v>5000</v>
      </c>
      <c r="E690" s="111">
        <v>25</v>
      </c>
      <c r="F690" s="111">
        <v>25000</v>
      </c>
    </row>
    <row r="691" spans="1:6" ht="10.8" customHeight="1">
      <c r="A691" s="112" t="s">
        <v>554</v>
      </c>
      <c r="B691" s="112"/>
      <c r="C691" s="113">
        <v>20000</v>
      </c>
      <c r="D691" s="113">
        <v>5000</v>
      </c>
      <c r="E691" s="113">
        <v>25</v>
      </c>
      <c r="F691" s="113">
        <v>25000</v>
      </c>
    </row>
    <row r="692" spans="1:6" ht="10.8" customHeight="1">
      <c r="A692" s="99" t="s">
        <v>4</v>
      </c>
      <c r="B692" s="99" t="s">
        <v>20</v>
      </c>
      <c r="C692" s="100">
        <v>20000</v>
      </c>
      <c r="D692" s="100">
        <v>5000</v>
      </c>
      <c r="E692" s="100">
        <v>25</v>
      </c>
      <c r="F692" s="100">
        <v>25000</v>
      </c>
    </row>
    <row r="693" spans="1:6" ht="10.8" customHeight="1">
      <c r="A693" s="99" t="s">
        <v>108</v>
      </c>
      <c r="B693" s="99" t="s">
        <v>21</v>
      </c>
      <c r="C693" s="100">
        <v>20000</v>
      </c>
      <c r="D693" s="100">
        <v>5000</v>
      </c>
      <c r="E693" s="100">
        <v>25</v>
      </c>
      <c r="F693" s="100">
        <v>25000</v>
      </c>
    </row>
    <row r="694" spans="1:6" ht="10.8" customHeight="1">
      <c r="A694" s="102" t="s">
        <v>118</v>
      </c>
      <c r="B694" s="102" t="s">
        <v>31</v>
      </c>
      <c r="C694" s="31">
        <v>20000</v>
      </c>
      <c r="D694" s="31">
        <v>5000</v>
      </c>
      <c r="E694" s="31">
        <v>25</v>
      </c>
      <c r="F694" s="31">
        <v>25000</v>
      </c>
    </row>
    <row r="695" spans="1:6" ht="10.8" customHeight="1">
      <c r="A695" s="108" t="s">
        <v>697</v>
      </c>
      <c r="B695" s="108"/>
      <c r="C695" s="109">
        <v>25000</v>
      </c>
      <c r="D695" s="109">
        <v>0</v>
      </c>
      <c r="E695" s="109">
        <v>0</v>
      </c>
      <c r="F695" s="109">
        <v>25000</v>
      </c>
    </row>
    <row r="696" spans="1:6" ht="10.8" customHeight="1">
      <c r="A696" s="110" t="s">
        <v>688</v>
      </c>
      <c r="B696" s="110"/>
      <c r="C696" s="111">
        <v>25000</v>
      </c>
      <c r="D696" s="111">
        <v>0</v>
      </c>
      <c r="E696" s="111">
        <v>0</v>
      </c>
      <c r="F696" s="111">
        <v>25000</v>
      </c>
    </row>
    <row r="697" spans="1:6" ht="10.8" customHeight="1">
      <c r="A697" s="112" t="s">
        <v>554</v>
      </c>
      <c r="B697" s="112"/>
      <c r="C697" s="113">
        <v>25000</v>
      </c>
      <c r="D697" s="113">
        <v>0</v>
      </c>
      <c r="E697" s="113">
        <v>0</v>
      </c>
      <c r="F697" s="113">
        <v>25000</v>
      </c>
    </row>
    <row r="698" spans="1:6" ht="10.8" customHeight="1">
      <c r="A698" s="99" t="s">
        <v>4</v>
      </c>
      <c r="B698" s="99" t="s">
        <v>20</v>
      </c>
      <c r="C698" s="100">
        <v>25000</v>
      </c>
      <c r="D698" s="100">
        <v>0</v>
      </c>
      <c r="E698" s="100">
        <v>0</v>
      </c>
      <c r="F698" s="100">
        <v>25000</v>
      </c>
    </row>
    <row r="699" spans="1:6" ht="10.8" customHeight="1">
      <c r="A699" s="99" t="s">
        <v>108</v>
      </c>
      <c r="B699" s="99" t="s">
        <v>21</v>
      </c>
      <c r="C699" s="100">
        <v>25000</v>
      </c>
      <c r="D699" s="100">
        <v>0</v>
      </c>
      <c r="E699" s="100">
        <v>0</v>
      </c>
      <c r="F699" s="100">
        <v>25000</v>
      </c>
    </row>
    <row r="700" spans="1:6" ht="10.8" customHeight="1">
      <c r="A700" s="102" t="s">
        <v>109</v>
      </c>
      <c r="B700" s="102" t="s">
        <v>22</v>
      </c>
      <c r="C700" s="31">
        <v>25000</v>
      </c>
      <c r="D700" s="31">
        <v>0</v>
      </c>
      <c r="E700" s="31">
        <v>0</v>
      </c>
      <c r="F700" s="31">
        <v>25000</v>
      </c>
    </row>
    <row r="701" spans="1:6" ht="10.8" customHeight="1">
      <c r="A701" s="108" t="s">
        <v>698</v>
      </c>
      <c r="B701" s="108"/>
      <c r="C701" s="109">
        <v>20000</v>
      </c>
      <c r="D701" s="109">
        <v>0</v>
      </c>
      <c r="E701" s="109">
        <v>0</v>
      </c>
      <c r="F701" s="109">
        <v>20000</v>
      </c>
    </row>
    <row r="702" spans="1:6" ht="10.8" customHeight="1">
      <c r="A702" s="110" t="s">
        <v>688</v>
      </c>
      <c r="B702" s="110"/>
      <c r="C702" s="111">
        <v>20000</v>
      </c>
      <c r="D702" s="111">
        <v>0</v>
      </c>
      <c r="E702" s="111">
        <v>0</v>
      </c>
      <c r="F702" s="111">
        <v>20000</v>
      </c>
    </row>
    <row r="703" spans="1:6" ht="10.8" customHeight="1">
      <c r="A703" s="112" t="s">
        <v>554</v>
      </c>
      <c r="B703" s="112"/>
      <c r="C703" s="113">
        <v>20000</v>
      </c>
      <c r="D703" s="113">
        <v>0</v>
      </c>
      <c r="E703" s="113">
        <v>0</v>
      </c>
      <c r="F703" s="113">
        <v>20000</v>
      </c>
    </row>
    <row r="704" spans="1:6" ht="10.8" customHeight="1">
      <c r="A704" s="99" t="s">
        <v>3</v>
      </c>
      <c r="B704" s="99" t="s">
        <v>6</v>
      </c>
      <c r="C704" s="100">
        <v>20000</v>
      </c>
      <c r="D704" s="100">
        <v>0</v>
      </c>
      <c r="E704" s="100">
        <v>0</v>
      </c>
      <c r="F704" s="100">
        <v>20000</v>
      </c>
    </row>
    <row r="705" spans="1:6" ht="10.8" customHeight="1">
      <c r="A705" s="99" t="s">
        <v>101</v>
      </c>
      <c r="B705" s="99" t="s">
        <v>13</v>
      </c>
      <c r="C705" s="100">
        <v>20000</v>
      </c>
      <c r="D705" s="100">
        <v>0</v>
      </c>
      <c r="E705" s="100">
        <v>0</v>
      </c>
      <c r="F705" s="100">
        <v>20000</v>
      </c>
    </row>
    <row r="706" spans="1:6" ht="10.8" customHeight="1">
      <c r="A706" s="102" t="s">
        <v>102</v>
      </c>
      <c r="B706" s="102" t="s">
        <v>14</v>
      </c>
      <c r="C706" s="31">
        <v>20000</v>
      </c>
      <c r="D706" s="31">
        <v>0</v>
      </c>
      <c r="E706" s="31">
        <v>0</v>
      </c>
      <c r="F706" s="31">
        <v>20000</v>
      </c>
    </row>
    <row r="707" spans="1:6" ht="15" customHeight="1">
      <c r="A707" s="106" t="s">
        <v>699</v>
      </c>
      <c r="B707" s="106"/>
      <c r="C707" s="107">
        <v>810000</v>
      </c>
      <c r="D707" s="107">
        <v>355000</v>
      </c>
      <c r="E707" s="107">
        <v>43.83</v>
      </c>
      <c r="F707" s="107">
        <v>1165000</v>
      </c>
    </row>
    <row r="708" spans="1:6" ht="17.399999999999999" customHeight="1">
      <c r="A708" s="108" t="s">
        <v>700</v>
      </c>
      <c r="B708" s="108"/>
      <c r="C708" s="109">
        <v>160000</v>
      </c>
      <c r="D708" s="109">
        <v>-20000</v>
      </c>
      <c r="E708" s="109">
        <v>-12.5</v>
      </c>
      <c r="F708" s="109">
        <v>140000</v>
      </c>
    </row>
    <row r="709" spans="1:6" ht="10.8" customHeight="1">
      <c r="A709" s="110" t="s">
        <v>701</v>
      </c>
      <c r="B709" s="110"/>
      <c r="C709" s="111">
        <v>160000</v>
      </c>
      <c r="D709" s="111">
        <v>-20000</v>
      </c>
      <c r="E709" s="111">
        <v>-12.5</v>
      </c>
      <c r="F709" s="111">
        <v>140000</v>
      </c>
    </row>
    <row r="710" spans="1:6" ht="10.8" customHeight="1">
      <c r="A710" s="112" t="s">
        <v>554</v>
      </c>
      <c r="B710" s="112"/>
      <c r="C710" s="113">
        <v>160000</v>
      </c>
      <c r="D710" s="113">
        <v>-20000</v>
      </c>
      <c r="E710" s="113">
        <v>-12.5</v>
      </c>
      <c r="F710" s="113">
        <v>140000</v>
      </c>
    </row>
    <row r="711" spans="1:6" ht="10.8" customHeight="1">
      <c r="A711" s="99" t="s">
        <v>3</v>
      </c>
      <c r="B711" s="99" t="s">
        <v>6</v>
      </c>
      <c r="C711" s="100">
        <v>160000</v>
      </c>
      <c r="D711" s="100">
        <v>-20000</v>
      </c>
      <c r="E711" s="100">
        <v>-12.5</v>
      </c>
      <c r="F711" s="100">
        <v>140000</v>
      </c>
    </row>
    <row r="712" spans="1:6" ht="10.8" customHeight="1">
      <c r="A712" s="99" t="s">
        <v>119</v>
      </c>
      <c r="B712" s="99" t="s">
        <v>32</v>
      </c>
      <c r="C712" s="100">
        <v>160000</v>
      </c>
      <c r="D712" s="100">
        <v>-20000</v>
      </c>
      <c r="E712" s="100">
        <v>-12.5</v>
      </c>
      <c r="F712" s="100">
        <v>140000</v>
      </c>
    </row>
    <row r="713" spans="1:6" ht="10.8" customHeight="1">
      <c r="A713" s="102" t="s">
        <v>120</v>
      </c>
      <c r="B713" s="102" t="s">
        <v>33</v>
      </c>
      <c r="C713" s="31">
        <v>160000</v>
      </c>
      <c r="D713" s="31">
        <v>-20000</v>
      </c>
      <c r="E713" s="31">
        <v>-12.5</v>
      </c>
      <c r="F713" s="31">
        <v>140000</v>
      </c>
    </row>
    <row r="714" spans="1:6" ht="10.8" customHeight="1">
      <c r="A714" s="108" t="s">
        <v>702</v>
      </c>
      <c r="B714" s="108"/>
      <c r="C714" s="109">
        <v>650000</v>
      </c>
      <c r="D714" s="109">
        <v>340000</v>
      </c>
      <c r="E714" s="109">
        <v>52.31</v>
      </c>
      <c r="F714" s="109">
        <v>990000</v>
      </c>
    </row>
    <row r="715" spans="1:6" ht="10.8" customHeight="1">
      <c r="A715" s="110" t="s">
        <v>701</v>
      </c>
      <c r="B715" s="110"/>
      <c r="C715" s="111">
        <v>650000</v>
      </c>
      <c r="D715" s="111">
        <v>340000</v>
      </c>
      <c r="E715" s="111">
        <v>52.31</v>
      </c>
      <c r="F715" s="111">
        <v>990000</v>
      </c>
    </row>
    <row r="716" spans="1:6" ht="10.8" customHeight="1">
      <c r="A716" s="112" t="s">
        <v>554</v>
      </c>
      <c r="B716" s="112"/>
      <c r="C716" s="113">
        <v>650000</v>
      </c>
      <c r="D716" s="113">
        <v>340000</v>
      </c>
      <c r="E716" s="113">
        <v>52.31</v>
      </c>
      <c r="F716" s="113">
        <v>990000</v>
      </c>
    </row>
    <row r="717" spans="1:6" ht="10.8" customHeight="1">
      <c r="A717" s="99" t="s">
        <v>3</v>
      </c>
      <c r="B717" s="99" t="s">
        <v>6</v>
      </c>
      <c r="C717" s="100">
        <v>650000</v>
      </c>
      <c r="D717" s="100">
        <v>340000</v>
      </c>
      <c r="E717" s="100">
        <v>52.31</v>
      </c>
      <c r="F717" s="100">
        <v>990000</v>
      </c>
    </row>
    <row r="718" spans="1:6" ht="10.8" customHeight="1">
      <c r="A718" s="99" t="s">
        <v>125</v>
      </c>
      <c r="B718" s="99" t="s">
        <v>38</v>
      </c>
      <c r="C718" s="100">
        <v>650000</v>
      </c>
      <c r="D718" s="100">
        <v>340000</v>
      </c>
      <c r="E718" s="100">
        <v>52.31</v>
      </c>
      <c r="F718" s="100">
        <v>990000</v>
      </c>
    </row>
    <row r="719" spans="1:6" ht="10.8" customHeight="1">
      <c r="A719" s="102" t="s">
        <v>126</v>
      </c>
      <c r="B719" s="102" t="s">
        <v>39</v>
      </c>
      <c r="C719" s="31">
        <v>650000</v>
      </c>
      <c r="D719" s="31">
        <v>340000</v>
      </c>
      <c r="E719" s="31">
        <v>52.31</v>
      </c>
      <c r="F719" s="31">
        <v>990000</v>
      </c>
    </row>
    <row r="720" spans="1:6" ht="10.8" customHeight="1">
      <c r="A720" s="108" t="s">
        <v>703</v>
      </c>
      <c r="B720" s="108"/>
      <c r="C720" s="109">
        <v>0</v>
      </c>
      <c r="D720" s="109">
        <v>35000</v>
      </c>
      <c r="E720" s="109">
        <v>100</v>
      </c>
      <c r="F720" s="109">
        <v>35000</v>
      </c>
    </row>
    <row r="721" spans="1:6" ht="10.8" customHeight="1">
      <c r="A721" s="110" t="s">
        <v>701</v>
      </c>
      <c r="B721" s="110"/>
      <c r="C721" s="111">
        <v>0</v>
      </c>
      <c r="D721" s="111">
        <v>35000</v>
      </c>
      <c r="E721" s="111">
        <v>100</v>
      </c>
      <c r="F721" s="111">
        <v>35000</v>
      </c>
    </row>
    <row r="722" spans="1:6" ht="10.8" customHeight="1">
      <c r="A722" s="112" t="s">
        <v>554</v>
      </c>
      <c r="B722" s="112"/>
      <c r="C722" s="113">
        <v>0</v>
      </c>
      <c r="D722" s="113">
        <v>35000</v>
      </c>
      <c r="E722" s="113">
        <v>100</v>
      </c>
      <c r="F722" s="113">
        <v>35000</v>
      </c>
    </row>
    <row r="723" spans="1:6" ht="10.8" customHeight="1">
      <c r="A723" s="99" t="s">
        <v>3</v>
      </c>
      <c r="B723" s="99" t="s">
        <v>6</v>
      </c>
      <c r="C723" s="100">
        <v>0</v>
      </c>
      <c r="D723" s="100">
        <v>35000</v>
      </c>
      <c r="E723" s="100">
        <v>100</v>
      </c>
      <c r="F723" s="100">
        <v>35000</v>
      </c>
    </row>
    <row r="724" spans="1:6" ht="10.8" customHeight="1">
      <c r="A724" s="99" t="s">
        <v>119</v>
      </c>
      <c r="B724" s="99" t="s">
        <v>32</v>
      </c>
      <c r="C724" s="100">
        <v>0</v>
      </c>
      <c r="D724" s="100">
        <v>35000</v>
      </c>
      <c r="E724" s="100">
        <v>100</v>
      </c>
      <c r="F724" s="100">
        <v>35000</v>
      </c>
    </row>
    <row r="725" spans="1:6" ht="10.8" customHeight="1">
      <c r="A725" s="102" t="s">
        <v>120</v>
      </c>
      <c r="B725" s="102" t="s">
        <v>33</v>
      </c>
      <c r="C725" s="31">
        <v>0</v>
      </c>
      <c r="D725" s="31">
        <v>35000</v>
      </c>
      <c r="E725" s="31">
        <v>100</v>
      </c>
      <c r="F725" s="31">
        <v>35000</v>
      </c>
    </row>
    <row r="726" spans="1:6" ht="10.8" customHeight="1">
      <c r="A726" s="106" t="s">
        <v>704</v>
      </c>
      <c r="B726" s="106"/>
      <c r="C726" s="107">
        <v>415000</v>
      </c>
      <c r="D726" s="107">
        <v>-185000</v>
      </c>
      <c r="E726" s="107">
        <v>-44.58</v>
      </c>
      <c r="F726" s="107">
        <v>230000</v>
      </c>
    </row>
    <row r="727" spans="1:6" ht="10.8" customHeight="1">
      <c r="A727" s="108" t="s">
        <v>705</v>
      </c>
      <c r="B727" s="108"/>
      <c r="C727" s="109">
        <v>110000</v>
      </c>
      <c r="D727" s="109">
        <v>-40000</v>
      </c>
      <c r="E727" s="109">
        <v>-36.36</v>
      </c>
      <c r="F727" s="109">
        <v>70000</v>
      </c>
    </row>
    <row r="728" spans="1:6" ht="10.8" customHeight="1">
      <c r="A728" s="110" t="s">
        <v>706</v>
      </c>
      <c r="B728" s="110"/>
      <c r="C728" s="111">
        <v>110000</v>
      </c>
      <c r="D728" s="111">
        <v>-40000</v>
      </c>
      <c r="E728" s="111">
        <v>-36.36</v>
      </c>
      <c r="F728" s="111">
        <v>70000</v>
      </c>
    </row>
    <row r="729" spans="1:6" ht="10.8" customHeight="1">
      <c r="A729" s="112" t="s">
        <v>554</v>
      </c>
      <c r="B729" s="112"/>
      <c r="C729" s="113">
        <v>110000</v>
      </c>
      <c r="D729" s="113">
        <v>-40000</v>
      </c>
      <c r="E729" s="113">
        <v>-36.36</v>
      </c>
      <c r="F729" s="113">
        <v>70000</v>
      </c>
    </row>
    <row r="730" spans="1:6" ht="10.8" customHeight="1">
      <c r="A730" s="99" t="s">
        <v>3</v>
      </c>
      <c r="B730" s="99" t="s">
        <v>6</v>
      </c>
      <c r="C730" s="100">
        <v>110000</v>
      </c>
      <c r="D730" s="100">
        <v>-40000</v>
      </c>
      <c r="E730" s="100">
        <v>-36.36</v>
      </c>
      <c r="F730" s="100">
        <v>70000</v>
      </c>
    </row>
    <row r="731" spans="1:6" ht="10.8" customHeight="1">
      <c r="A731" s="99" t="s">
        <v>119</v>
      </c>
      <c r="B731" s="99" t="s">
        <v>32</v>
      </c>
      <c r="C731" s="100">
        <v>110000</v>
      </c>
      <c r="D731" s="100">
        <v>-40000</v>
      </c>
      <c r="E731" s="100">
        <v>-36.36</v>
      </c>
      <c r="F731" s="100">
        <v>70000</v>
      </c>
    </row>
    <row r="732" spans="1:6" ht="10.8" customHeight="1">
      <c r="A732" s="102" t="s">
        <v>120</v>
      </c>
      <c r="B732" s="102" t="s">
        <v>33</v>
      </c>
      <c r="C732" s="31">
        <v>110000</v>
      </c>
      <c r="D732" s="31">
        <v>-40000</v>
      </c>
      <c r="E732" s="31">
        <v>-36.36</v>
      </c>
      <c r="F732" s="31">
        <v>70000</v>
      </c>
    </row>
    <row r="733" spans="1:6" ht="10.8" customHeight="1">
      <c r="A733" s="108" t="s">
        <v>707</v>
      </c>
      <c r="B733" s="108"/>
      <c r="C733" s="109">
        <v>125000</v>
      </c>
      <c r="D733" s="109">
        <v>-30000</v>
      </c>
      <c r="E733" s="109">
        <v>-24</v>
      </c>
      <c r="F733" s="109">
        <v>95000</v>
      </c>
    </row>
    <row r="734" spans="1:6" ht="10.8" customHeight="1">
      <c r="A734" s="110" t="s">
        <v>708</v>
      </c>
      <c r="B734" s="110"/>
      <c r="C734" s="111">
        <v>125000</v>
      </c>
      <c r="D734" s="111">
        <v>-30000</v>
      </c>
      <c r="E734" s="111">
        <v>-24</v>
      </c>
      <c r="F734" s="111">
        <v>95000</v>
      </c>
    </row>
    <row r="735" spans="1:6" ht="10.8" customHeight="1">
      <c r="A735" s="112" t="s">
        <v>554</v>
      </c>
      <c r="B735" s="112"/>
      <c r="C735" s="113">
        <v>125000</v>
      </c>
      <c r="D735" s="113">
        <v>-30000</v>
      </c>
      <c r="E735" s="113">
        <v>-24</v>
      </c>
      <c r="F735" s="113">
        <v>95000</v>
      </c>
    </row>
    <row r="736" spans="1:6" ht="10.8" customHeight="1">
      <c r="A736" s="99" t="s">
        <v>3</v>
      </c>
      <c r="B736" s="99" t="s">
        <v>6</v>
      </c>
      <c r="C736" s="100">
        <v>125000</v>
      </c>
      <c r="D736" s="100">
        <v>-30000</v>
      </c>
      <c r="E736" s="100">
        <v>-24</v>
      </c>
      <c r="F736" s="100">
        <v>95000</v>
      </c>
    </row>
    <row r="737" spans="1:6" ht="10.8" customHeight="1">
      <c r="A737" s="99" t="s">
        <v>119</v>
      </c>
      <c r="B737" s="99" t="s">
        <v>32</v>
      </c>
      <c r="C737" s="100">
        <v>125000</v>
      </c>
      <c r="D737" s="100">
        <v>-30000</v>
      </c>
      <c r="E737" s="100">
        <v>-24</v>
      </c>
      <c r="F737" s="100">
        <v>95000</v>
      </c>
    </row>
    <row r="738" spans="1:6" ht="10.8" customHeight="1">
      <c r="A738" s="102" t="s">
        <v>120</v>
      </c>
      <c r="B738" s="102" t="s">
        <v>33</v>
      </c>
      <c r="C738" s="31">
        <v>125000</v>
      </c>
      <c r="D738" s="31">
        <v>-30000</v>
      </c>
      <c r="E738" s="31">
        <v>-24</v>
      </c>
      <c r="F738" s="31">
        <v>95000</v>
      </c>
    </row>
    <row r="739" spans="1:6" ht="10.8" customHeight="1">
      <c r="A739" s="108" t="s">
        <v>709</v>
      </c>
      <c r="B739" s="108"/>
      <c r="C739" s="109">
        <v>80000</v>
      </c>
      <c r="D739" s="109">
        <v>-15000</v>
      </c>
      <c r="E739" s="109">
        <v>-18.75</v>
      </c>
      <c r="F739" s="109">
        <v>65000</v>
      </c>
    </row>
    <row r="740" spans="1:6" ht="10.8" customHeight="1">
      <c r="A740" s="110" t="s">
        <v>708</v>
      </c>
      <c r="B740" s="110"/>
      <c r="C740" s="111">
        <v>80000</v>
      </c>
      <c r="D740" s="111">
        <v>-15000</v>
      </c>
      <c r="E740" s="111">
        <v>-18.75</v>
      </c>
      <c r="F740" s="111">
        <v>65000</v>
      </c>
    </row>
    <row r="741" spans="1:6" ht="10.8" customHeight="1">
      <c r="A741" s="112" t="s">
        <v>554</v>
      </c>
      <c r="B741" s="112"/>
      <c r="C741" s="113">
        <v>80000</v>
      </c>
      <c r="D741" s="113">
        <v>-15000</v>
      </c>
      <c r="E741" s="113">
        <v>-18.75</v>
      </c>
      <c r="F741" s="113">
        <v>65000</v>
      </c>
    </row>
    <row r="742" spans="1:6" ht="10.8" customHeight="1">
      <c r="A742" s="99" t="s">
        <v>3</v>
      </c>
      <c r="B742" s="99" t="s">
        <v>6</v>
      </c>
      <c r="C742" s="100">
        <v>80000</v>
      </c>
      <c r="D742" s="100">
        <v>-15000</v>
      </c>
      <c r="E742" s="100">
        <v>-18.75</v>
      </c>
      <c r="F742" s="100">
        <v>65000</v>
      </c>
    </row>
    <row r="743" spans="1:6" ht="10.8" customHeight="1">
      <c r="A743" s="99" t="s">
        <v>125</v>
      </c>
      <c r="B743" s="99" t="s">
        <v>38</v>
      </c>
      <c r="C743" s="100">
        <v>80000</v>
      </c>
      <c r="D743" s="100">
        <v>-15000</v>
      </c>
      <c r="E743" s="100">
        <v>-18.75</v>
      </c>
      <c r="F743" s="100">
        <v>65000</v>
      </c>
    </row>
    <row r="744" spans="1:6" ht="10.8" customHeight="1">
      <c r="A744" s="102" t="s">
        <v>126</v>
      </c>
      <c r="B744" s="102" t="s">
        <v>39</v>
      </c>
      <c r="C744" s="31">
        <v>80000</v>
      </c>
      <c r="D744" s="31">
        <v>-15000</v>
      </c>
      <c r="E744" s="31">
        <v>-18.75</v>
      </c>
      <c r="F744" s="31">
        <v>65000</v>
      </c>
    </row>
    <row r="745" spans="1:6" ht="10.8" customHeight="1">
      <c r="A745" s="108" t="s">
        <v>710</v>
      </c>
      <c r="B745" s="108"/>
      <c r="C745" s="109">
        <v>100000</v>
      </c>
      <c r="D745" s="109">
        <v>-100000</v>
      </c>
      <c r="E745" s="109">
        <v>-100</v>
      </c>
      <c r="F745" s="109">
        <v>0</v>
      </c>
    </row>
    <row r="746" spans="1:6" ht="10.8" customHeight="1">
      <c r="A746" s="110" t="s">
        <v>706</v>
      </c>
      <c r="B746" s="110"/>
      <c r="C746" s="111">
        <v>100000</v>
      </c>
      <c r="D746" s="111">
        <v>-100000</v>
      </c>
      <c r="E746" s="111">
        <v>-100</v>
      </c>
      <c r="F746" s="111">
        <v>0</v>
      </c>
    </row>
    <row r="747" spans="1:6" ht="10.8" customHeight="1">
      <c r="A747" s="112" t="s">
        <v>554</v>
      </c>
      <c r="B747" s="112"/>
      <c r="C747" s="113">
        <v>100000</v>
      </c>
      <c r="D747" s="113">
        <v>-100000</v>
      </c>
      <c r="E747" s="113">
        <v>-100</v>
      </c>
      <c r="F747" s="113">
        <v>0</v>
      </c>
    </row>
    <row r="748" spans="1:6" ht="10.8" customHeight="1">
      <c r="A748" s="99" t="s">
        <v>3</v>
      </c>
      <c r="B748" s="99" t="s">
        <v>6</v>
      </c>
      <c r="C748" s="100">
        <v>100000</v>
      </c>
      <c r="D748" s="100">
        <v>-100000</v>
      </c>
      <c r="E748" s="100">
        <v>-100</v>
      </c>
      <c r="F748" s="100">
        <v>0</v>
      </c>
    </row>
    <row r="749" spans="1:6" ht="10.8" customHeight="1">
      <c r="A749" s="99" t="s">
        <v>119</v>
      </c>
      <c r="B749" s="99" t="s">
        <v>32</v>
      </c>
      <c r="C749" s="100">
        <v>100000</v>
      </c>
      <c r="D749" s="100">
        <v>-100000</v>
      </c>
      <c r="E749" s="100">
        <v>-100</v>
      </c>
      <c r="F749" s="100">
        <v>0</v>
      </c>
    </row>
    <row r="750" spans="1:6" ht="10.8" customHeight="1">
      <c r="A750" s="102" t="s">
        <v>120</v>
      </c>
      <c r="B750" s="102" t="s">
        <v>33</v>
      </c>
      <c r="C750" s="31">
        <v>100000</v>
      </c>
      <c r="D750" s="31">
        <v>-100000</v>
      </c>
      <c r="E750" s="31">
        <v>-100</v>
      </c>
      <c r="F750" s="31">
        <v>0</v>
      </c>
    </row>
    <row r="751" spans="1:6" ht="15" customHeight="1">
      <c r="A751" s="106" t="s">
        <v>711</v>
      </c>
      <c r="B751" s="106"/>
      <c r="C751" s="107">
        <v>702000</v>
      </c>
      <c r="D751" s="107">
        <v>-86000</v>
      </c>
      <c r="E751" s="107">
        <v>-12.25</v>
      </c>
      <c r="F751" s="107">
        <v>616000</v>
      </c>
    </row>
    <row r="752" spans="1:6" ht="14.4" customHeight="1">
      <c r="A752" s="206" t="s">
        <v>712</v>
      </c>
      <c r="B752" s="108"/>
      <c r="C752" s="109">
        <v>125000</v>
      </c>
      <c r="D752" s="109">
        <v>0</v>
      </c>
      <c r="E752" s="109">
        <v>0</v>
      </c>
      <c r="F752" s="109">
        <v>125000</v>
      </c>
    </row>
    <row r="753" spans="1:6" ht="10.8" customHeight="1">
      <c r="A753" s="110" t="s">
        <v>713</v>
      </c>
      <c r="B753" s="110"/>
      <c r="C753" s="111">
        <v>125000</v>
      </c>
      <c r="D753" s="111">
        <v>0</v>
      </c>
      <c r="E753" s="111">
        <v>0</v>
      </c>
      <c r="F753" s="111">
        <v>125000</v>
      </c>
    </row>
    <row r="754" spans="1:6" ht="10.8" customHeight="1">
      <c r="A754" s="112" t="s">
        <v>554</v>
      </c>
      <c r="B754" s="112"/>
      <c r="C754" s="113">
        <v>125000</v>
      </c>
      <c r="D754" s="113">
        <v>0</v>
      </c>
      <c r="E754" s="113">
        <v>0</v>
      </c>
      <c r="F754" s="113">
        <v>125000</v>
      </c>
    </row>
    <row r="755" spans="1:6" ht="10.8" customHeight="1">
      <c r="A755" s="99" t="s">
        <v>3</v>
      </c>
      <c r="B755" s="99" t="s">
        <v>6</v>
      </c>
      <c r="C755" s="100">
        <v>125000</v>
      </c>
      <c r="D755" s="100">
        <v>0</v>
      </c>
      <c r="E755" s="100">
        <v>0</v>
      </c>
      <c r="F755" s="100">
        <v>125000</v>
      </c>
    </row>
    <row r="756" spans="1:6" ht="10.8" customHeight="1">
      <c r="A756" s="99" t="s">
        <v>125</v>
      </c>
      <c r="B756" s="99" t="s">
        <v>38</v>
      </c>
      <c r="C756" s="100">
        <v>125000</v>
      </c>
      <c r="D756" s="100">
        <v>0</v>
      </c>
      <c r="E756" s="100">
        <v>0</v>
      </c>
      <c r="F756" s="100">
        <v>125000</v>
      </c>
    </row>
    <row r="757" spans="1:6" ht="10.8" customHeight="1">
      <c r="A757" s="102" t="s">
        <v>126</v>
      </c>
      <c r="B757" s="102" t="s">
        <v>39</v>
      </c>
      <c r="C757" s="31">
        <v>125000</v>
      </c>
      <c r="D757" s="31">
        <v>0</v>
      </c>
      <c r="E757" s="31">
        <v>0</v>
      </c>
      <c r="F757" s="31">
        <v>125000</v>
      </c>
    </row>
    <row r="758" spans="1:6" ht="10.8" customHeight="1">
      <c r="A758" s="108" t="s">
        <v>714</v>
      </c>
      <c r="B758" s="108"/>
      <c r="C758" s="109">
        <v>280000</v>
      </c>
      <c r="D758" s="109">
        <v>-85000</v>
      </c>
      <c r="E758" s="109">
        <v>-30.36</v>
      </c>
      <c r="F758" s="109">
        <v>195000</v>
      </c>
    </row>
    <row r="759" spans="1:6" ht="10.8" customHeight="1">
      <c r="A759" s="110" t="s">
        <v>713</v>
      </c>
      <c r="B759" s="110"/>
      <c r="C759" s="111">
        <v>280000</v>
      </c>
      <c r="D759" s="111">
        <v>-85000</v>
      </c>
      <c r="E759" s="111">
        <v>-30.36</v>
      </c>
      <c r="F759" s="111">
        <v>195000</v>
      </c>
    </row>
    <row r="760" spans="1:6" ht="10.8" customHeight="1">
      <c r="A760" s="112" t="s">
        <v>554</v>
      </c>
      <c r="B760" s="112"/>
      <c r="C760" s="113">
        <v>280000</v>
      </c>
      <c r="D760" s="113">
        <v>-85000</v>
      </c>
      <c r="E760" s="113">
        <v>-30.36</v>
      </c>
      <c r="F760" s="113">
        <v>195000</v>
      </c>
    </row>
    <row r="761" spans="1:6" ht="10.8" customHeight="1">
      <c r="A761" s="99" t="s">
        <v>3</v>
      </c>
      <c r="B761" s="99" t="s">
        <v>6</v>
      </c>
      <c r="C761" s="100">
        <v>280000</v>
      </c>
      <c r="D761" s="100">
        <v>-85000</v>
      </c>
      <c r="E761" s="100">
        <v>-30.36</v>
      </c>
      <c r="F761" s="100">
        <v>195000</v>
      </c>
    </row>
    <row r="762" spans="1:6" ht="10.8" customHeight="1">
      <c r="A762" s="99" t="s">
        <v>125</v>
      </c>
      <c r="B762" s="99" t="s">
        <v>38</v>
      </c>
      <c r="C762" s="100">
        <v>280000</v>
      </c>
      <c r="D762" s="100">
        <v>-85000</v>
      </c>
      <c r="E762" s="100">
        <v>-30.36</v>
      </c>
      <c r="F762" s="100">
        <v>195000</v>
      </c>
    </row>
    <row r="763" spans="1:6" ht="10.8" customHeight="1">
      <c r="A763" s="102" t="s">
        <v>126</v>
      </c>
      <c r="B763" s="102" t="s">
        <v>39</v>
      </c>
      <c r="C763" s="31">
        <v>280000</v>
      </c>
      <c r="D763" s="31">
        <v>-85000</v>
      </c>
      <c r="E763" s="31">
        <v>-30.36</v>
      </c>
      <c r="F763" s="31">
        <v>195000</v>
      </c>
    </row>
    <row r="764" spans="1:6" ht="10.8" customHeight="1">
      <c r="A764" s="108" t="s">
        <v>715</v>
      </c>
      <c r="B764" s="108"/>
      <c r="C764" s="109">
        <v>30000</v>
      </c>
      <c r="D764" s="109">
        <v>-16000</v>
      </c>
      <c r="E764" s="109">
        <v>-53.33</v>
      </c>
      <c r="F764" s="109">
        <v>14000</v>
      </c>
    </row>
    <row r="765" spans="1:6" ht="10.8" customHeight="1">
      <c r="A765" s="110" t="s">
        <v>713</v>
      </c>
      <c r="B765" s="110"/>
      <c r="C765" s="111">
        <v>30000</v>
      </c>
      <c r="D765" s="111">
        <v>-16000</v>
      </c>
      <c r="E765" s="111">
        <v>-53.33</v>
      </c>
      <c r="F765" s="111">
        <v>14000</v>
      </c>
    </row>
    <row r="766" spans="1:6" ht="10.8" customHeight="1">
      <c r="A766" s="112" t="s">
        <v>554</v>
      </c>
      <c r="B766" s="112"/>
      <c r="C766" s="113">
        <v>30000</v>
      </c>
      <c r="D766" s="113">
        <v>-16000</v>
      </c>
      <c r="E766" s="113">
        <v>-53.33</v>
      </c>
      <c r="F766" s="113">
        <v>14000</v>
      </c>
    </row>
    <row r="767" spans="1:6" ht="10.8" customHeight="1">
      <c r="A767" s="99" t="s">
        <v>3</v>
      </c>
      <c r="B767" s="99" t="s">
        <v>6</v>
      </c>
      <c r="C767" s="100">
        <v>30000</v>
      </c>
      <c r="D767" s="100">
        <v>-16000</v>
      </c>
      <c r="E767" s="100">
        <v>-53.33</v>
      </c>
      <c r="F767" s="100">
        <v>14000</v>
      </c>
    </row>
    <row r="768" spans="1:6" ht="10.8" customHeight="1">
      <c r="A768" s="99" t="s">
        <v>119</v>
      </c>
      <c r="B768" s="99" t="s">
        <v>32</v>
      </c>
      <c r="C768" s="100">
        <v>30000</v>
      </c>
      <c r="D768" s="100">
        <v>-16000</v>
      </c>
      <c r="E768" s="100">
        <v>-53.33</v>
      </c>
      <c r="F768" s="100">
        <v>14000</v>
      </c>
    </row>
    <row r="769" spans="1:6" ht="10.8" customHeight="1">
      <c r="A769" s="102" t="s">
        <v>120</v>
      </c>
      <c r="B769" s="102" t="s">
        <v>33</v>
      </c>
      <c r="C769" s="31">
        <v>30000</v>
      </c>
      <c r="D769" s="31">
        <v>-16000</v>
      </c>
      <c r="E769" s="31">
        <v>-53.33</v>
      </c>
      <c r="F769" s="31">
        <v>14000</v>
      </c>
    </row>
    <row r="770" spans="1:6" ht="10.8" customHeight="1">
      <c r="A770" s="108" t="s">
        <v>716</v>
      </c>
      <c r="B770" s="108"/>
      <c r="C770" s="109">
        <v>100000</v>
      </c>
      <c r="D770" s="109">
        <v>-20000</v>
      </c>
      <c r="E770" s="109">
        <v>-20</v>
      </c>
      <c r="F770" s="109">
        <v>80000</v>
      </c>
    </row>
    <row r="771" spans="1:6" ht="10.8" customHeight="1">
      <c r="A771" s="110" t="s">
        <v>713</v>
      </c>
      <c r="B771" s="110"/>
      <c r="C771" s="111">
        <v>100000</v>
      </c>
      <c r="D771" s="111">
        <v>-20000</v>
      </c>
      <c r="E771" s="111">
        <v>-20</v>
      </c>
      <c r="F771" s="111">
        <v>80000</v>
      </c>
    </row>
    <row r="772" spans="1:6" ht="10.8" customHeight="1">
      <c r="A772" s="112" t="s">
        <v>554</v>
      </c>
      <c r="B772" s="112"/>
      <c r="C772" s="113">
        <v>100000</v>
      </c>
      <c r="D772" s="113">
        <v>-20000</v>
      </c>
      <c r="E772" s="113">
        <v>-20</v>
      </c>
      <c r="F772" s="113">
        <v>80000</v>
      </c>
    </row>
    <row r="773" spans="1:6" ht="10.8" customHeight="1">
      <c r="A773" s="99" t="s">
        <v>3</v>
      </c>
      <c r="B773" s="99" t="s">
        <v>6</v>
      </c>
      <c r="C773" s="100">
        <v>100000</v>
      </c>
      <c r="D773" s="100">
        <v>-20000</v>
      </c>
      <c r="E773" s="100">
        <v>-20</v>
      </c>
      <c r="F773" s="100">
        <v>80000</v>
      </c>
    </row>
    <row r="774" spans="1:6" ht="10.8" customHeight="1">
      <c r="A774" s="99" t="s">
        <v>119</v>
      </c>
      <c r="B774" s="99" t="s">
        <v>32</v>
      </c>
      <c r="C774" s="100">
        <v>100000</v>
      </c>
      <c r="D774" s="100">
        <v>-20000</v>
      </c>
      <c r="E774" s="100">
        <v>-20</v>
      </c>
      <c r="F774" s="100">
        <v>80000</v>
      </c>
    </row>
    <row r="775" spans="1:6" ht="10.8" customHeight="1">
      <c r="A775" s="102" t="s">
        <v>120</v>
      </c>
      <c r="B775" s="102" t="s">
        <v>33</v>
      </c>
      <c r="C775" s="31">
        <v>100000</v>
      </c>
      <c r="D775" s="31">
        <v>-20000</v>
      </c>
      <c r="E775" s="31">
        <v>-20</v>
      </c>
      <c r="F775" s="31">
        <v>80000</v>
      </c>
    </row>
    <row r="776" spans="1:6" ht="10.8" customHeight="1">
      <c r="A776" s="108" t="s">
        <v>717</v>
      </c>
      <c r="B776" s="108"/>
      <c r="C776" s="109">
        <v>165000</v>
      </c>
      <c r="D776" s="109">
        <v>35000</v>
      </c>
      <c r="E776" s="109">
        <v>21.21</v>
      </c>
      <c r="F776" s="109">
        <v>200000</v>
      </c>
    </row>
    <row r="777" spans="1:6" ht="10.8" customHeight="1">
      <c r="A777" s="110" t="s">
        <v>713</v>
      </c>
      <c r="B777" s="110"/>
      <c r="C777" s="111">
        <v>165000</v>
      </c>
      <c r="D777" s="111">
        <v>35000</v>
      </c>
      <c r="E777" s="111">
        <v>21.21</v>
      </c>
      <c r="F777" s="111">
        <v>200000</v>
      </c>
    </row>
    <row r="778" spans="1:6" ht="10.8" customHeight="1">
      <c r="A778" s="112" t="s">
        <v>554</v>
      </c>
      <c r="B778" s="112"/>
      <c r="C778" s="113">
        <v>165000</v>
      </c>
      <c r="D778" s="113">
        <v>-65000</v>
      </c>
      <c r="E778" s="113">
        <v>-39.39</v>
      </c>
      <c r="F778" s="113">
        <v>100000</v>
      </c>
    </row>
    <row r="779" spans="1:6" ht="10.8" customHeight="1">
      <c r="A779" s="99" t="s">
        <v>3</v>
      </c>
      <c r="B779" s="99" t="s">
        <v>6</v>
      </c>
      <c r="C779" s="100">
        <v>165000</v>
      </c>
      <c r="D779" s="100">
        <v>-65000</v>
      </c>
      <c r="E779" s="100">
        <v>-39.39</v>
      </c>
      <c r="F779" s="100">
        <v>100000</v>
      </c>
    </row>
    <row r="780" spans="1:6" ht="10.8" customHeight="1">
      <c r="A780" s="99" t="s">
        <v>125</v>
      </c>
      <c r="B780" s="99" t="s">
        <v>38</v>
      </c>
      <c r="C780" s="100">
        <v>165000</v>
      </c>
      <c r="D780" s="100">
        <v>-65000</v>
      </c>
      <c r="E780" s="100">
        <v>-39.39</v>
      </c>
      <c r="F780" s="100">
        <v>100000</v>
      </c>
    </row>
    <row r="781" spans="1:6" ht="10.8" customHeight="1">
      <c r="A781" s="102" t="s">
        <v>126</v>
      </c>
      <c r="B781" s="102" t="s">
        <v>39</v>
      </c>
      <c r="C781" s="31">
        <v>165000</v>
      </c>
      <c r="D781" s="31">
        <v>-65000</v>
      </c>
      <c r="E781" s="31">
        <v>-39.39</v>
      </c>
      <c r="F781" s="31">
        <v>100000</v>
      </c>
    </row>
    <row r="782" spans="1:6" ht="10.8" customHeight="1">
      <c r="A782" s="112" t="s">
        <v>689</v>
      </c>
      <c r="B782" s="112"/>
      <c r="C782" s="113">
        <v>0</v>
      </c>
      <c r="D782" s="113">
        <v>100000</v>
      </c>
      <c r="E782" s="113">
        <v>100</v>
      </c>
      <c r="F782" s="113">
        <v>100000</v>
      </c>
    </row>
    <row r="783" spans="1:6" ht="10.8" customHeight="1">
      <c r="A783" s="99" t="s">
        <v>3</v>
      </c>
      <c r="B783" s="99" t="s">
        <v>6</v>
      </c>
      <c r="C783" s="100">
        <v>0</v>
      </c>
      <c r="D783" s="100">
        <v>100000</v>
      </c>
      <c r="E783" s="100">
        <v>100</v>
      </c>
      <c r="F783" s="100">
        <v>100000</v>
      </c>
    </row>
    <row r="784" spans="1:6" ht="10.8" customHeight="1">
      <c r="A784" s="99" t="s">
        <v>125</v>
      </c>
      <c r="B784" s="99" t="s">
        <v>38</v>
      </c>
      <c r="C784" s="100">
        <v>0</v>
      </c>
      <c r="D784" s="100">
        <v>100000</v>
      </c>
      <c r="E784" s="100">
        <v>100</v>
      </c>
      <c r="F784" s="100">
        <v>100000</v>
      </c>
    </row>
    <row r="785" spans="1:6" ht="10.8" customHeight="1">
      <c r="A785" s="102" t="s">
        <v>126</v>
      </c>
      <c r="B785" s="102" t="s">
        <v>39</v>
      </c>
      <c r="C785" s="31">
        <v>0</v>
      </c>
      <c r="D785" s="31">
        <v>100000</v>
      </c>
      <c r="E785" s="31">
        <v>100</v>
      </c>
      <c r="F785" s="31">
        <v>100000</v>
      </c>
    </row>
    <row r="786" spans="1:6" ht="10.8" customHeight="1">
      <c r="A786" s="108" t="s">
        <v>718</v>
      </c>
      <c r="B786" s="108"/>
      <c r="C786" s="109">
        <v>2000</v>
      </c>
      <c r="D786" s="109">
        <v>0</v>
      </c>
      <c r="E786" s="109">
        <v>0</v>
      </c>
      <c r="F786" s="109">
        <v>2000</v>
      </c>
    </row>
    <row r="787" spans="1:6" ht="10.8" customHeight="1">
      <c r="A787" s="110" t="s">
        <v>713</v>
      </c>
      <c r="B787" s="110"/>
      <c r="C787" s="111">
        <v>2000</v>
      </c>
      <c r="D787" s="111">
        <v>0</v>
      </c>
      <c r="E787" s="111">
        <v>0</v>
      </c>
      <c r="F787" s="111">
        <v>2000</v>
      </c>
    </row>
    <row r="788" spans="1:6" ht="10.8" customHeight="1">
      <c r="A788" s="112" t="s">
        <v>554</v>
      </c>
      <c r="B788" s="112"/>
      <c r="C788" s="113">
        <v>2000</v>
      </c>
      <c r="D788" s="113">
        <v>0</v>
      </c>
      <c r="E788" s="113">
        <v>0</v>
      </c>
      <c r="F788" s="113">
        <v>2000</v>
      </c>
    </row>
    <row r="789" spans="1:6" ht="10.8" customHeight="1">
      <c r="A789" s="99" t="s">
        <v>3</v>
      </c>
      <c r="B789" s="99" t="s">
        <v>6</v>
      </c>
      <c r="C789" s="100">
        <v>2000</v>
      </c>
      <c r="D789" s="100">
        <v>0</v>
      </c>
      <c r="E789" s="100">
        <v>0</v>
      </c>
      <c r="F789" s="100">
        <v>2000</v>
      </c>
    </row>
    <row r="790" spans="1:6" ht="10.8" customHeight="1">
      <c r="A790" s="99" t="s">
        <v>119</v>
      </c>
      <c r="B790" s="99" t="s">
        <v>32</v>
      </c>
      <c r="C790" s="100">
        <v>2000</v>
      </c>
      <c r="D790" s="100">
        <v>0</v>
      </c>
      <c r="E790" s="100">
        <v>0</v>
      </c>
      <c r="F790" s="100">
        <v>2000</v>
      </c>
    </row>
    <row r="791" spans="1:6" ht="10.8" customHeight="1">
      <c r="A791" s="102" t="s">
        <v>120</v>
      </c>
      <c r="B791" s="102" t="s">
        <v>33</v>
      </c>
      <c r="C791" s="31">
        <v>2000</v>
      </c>
      <c r="D791" s="31">
        <v>0</v>
      </c>
      <c r="E791" s="31">
        <v>0</v>
      </c>
      <c r="F791" s="31">
        <v>2000</v>
      </c>
    </row>
    <row r="792" spans="1:6" ht="10.8" customHeight="1">
      <c r="A792" s="106" t="s">
        <v>719</v>
      </c>
      <c r="B792" s="106"/>
      <c r="C792" s="107">
        <v>100000</v>
      </c>
      <c r="D792" s="107">
        <v>10000</v>
      </c>
      <c r="E792" s="107">
        <v>10</v>
      </c>
      <c r="F792" s="107">
        <v>110000</v>
      </c>
    </row>
    <row r="793" spans="1:6" ht="10.8" customHeight="1">
      <c r="A793" s="108" t="s">
        <v>720</v>
      </c>
      <c r="B793" s="108"/>
      <c r="C793" s="109">
        <v>100000</v>
      </c>
      <c r="D793" s="109">
        <v>10000</v>
      </c>
      <c r="E793" s="109">
        <v>10</v>
      </c>
      <c r="F793" s="109">
        <v>110000</v>
      </c>
    </row>
    <row r="794" spans="1:6" ht="10.8" customHeight="1">
      <c r="A794" s="110" t="s">
        <v>721</v>
      </c>
      <c r="B794" s="110"/>
      <c r="C794" s="111">
        <v>100000</v>
      </c>
      <c r="D794" s="111">
        <v>10000</v>
      </c>
      <c r="E794" s="111">
        <v>10</v>
      </c>
      <c r="F794" s="111">
        <v>110000</v>
      </c>
    </row>
    <row r="795" spans="1:6" ht="10.8" customHeight="1">
      <c r="A795" s="112" t="s">
        <v>554</v>
      </c>
      <c r="B795" s="112"/>
      <c r="C795" s="113">
        <v>100000</v>
      </c>
      <c r="D795" s="113">
        <v>10000</v>
      </c>
      <c r="E795" s="113">
        <v>10</v>
      </c>
      <c r="F795" s="113">
        <v>110000</v>
      </c>
    </row>
    <row r="796" spans="1:6" ht="10.8" customHeight="1">
      <c r="A796" s="99" t="s">
        <v>3</v>
      </c>
      <c r="B796" s="99" t="s">
        <v>6</v>
      </c>
      <c r="C796" s="100">
        <v>100000</v>
      </c>
      <c r="D796" s="100">
        <v>10000</v>
      </c>
      <c r="E796" s="100">
        <v>10</v>
      </c>
      <c r="F796" s="100">
        <v>110000</v>
      </c>
    </row>
    <row r="797" spans="1:6" ht="10.8" customHeight="1">
      <c r="A797" s="99" t="s">
        <v>125</v>
      </c>
      <c r="B797" s="99" t="s">
        <v>38</v>
      </c>
      <c r="C797" s="100">
        <v>100000</v>
      </c>
      <c r="D797" s="100">
        <v>10000</v>
      </c>
      <c r="E797" s="100">
        <v>10</v>
      </c>
      <c r="F797" s="100">
        <v>110000</v>
      </c>
    </row>
    <row r="798" spans="1:6" ht="10.8" customHeight="1">
      <c r="A798" s="102" t="s">
        <v>126</v>
      </c>
      <c r="B798" s="102" t="s">
        <v>39</v>
      </c>
      <c r="C798" s="31">
        <v>100000</v>
      </c>
      <c r="D798" s="31">
        <v>10000</v>
      </c>
      <c r="E798" s="31">
        <v>10</v>
      </c>
      <c r="F798" s="31">
        <v>110000</v>
      </c>
    </row>
    <row r="799" spans="1:6" ht="10.8" customHeight="1">
      <c r="A799" s="106" t="s">
        <v>722</v>
      </c>
      <c r="B799" s="106"/>
      <c r="C799" s="107">
        <v>184000</v>
      </c>
      <c r="D799" s="107">
        <v>0</v>
      </c>
      <c r="E799" s="107">
        <v>0</v>
      </c>
      <c r="F799" s="107">
        <v>184000</v>
      </c>
    </row>
    <row r="800" spans="1:6" ht="10.8" customHeight="1">
      <c r="A800" s="108" t="s">
        <v>723</v>
      </c>
      <c r="B800" s="108"/>
      <c r="C800" s="109">
        <v>34000</v>
      </c>
      <c r="D800" s="109">
        <v>0</v>
      </c>
      <c r="E800" s="109">
        <v>0</v>
      </c>
      <c r="F800" s="109">
        <v>34000</v>
      </c>
    </row>
    <row r="801" spans="1:6" ht="10.8" customHeight="1">
      <c r="A801" s="110" t="s">
        <v>724</v>
      </c>
      <c r="B801" s="110"/>
      <c r="C801" s="111">
        <v>34000</v>
      </c>
      <c r="D801" s="111">
        <v>0</v>
      </c>
      <c r="E801" s="111">
        <v>0</v>
      </c>
      <c r="F801" s="111">
        <v>34000</v>
      </c>
    </row>
    <row r="802" spans="1:6" ht="10.8" customHeight="1">
      <c r="A802" s="112" t="s">
        <v>554</v>
      </c>
      <c r="B802" s="112"/>
      <c r="C802" s="113">
        <v>34000</v>
      </c>
      <c r="D802" s="113">
        <v>0</v>
      </c>
      <c r="E802" s="113">
        <v>0</v>
      </c>
      <c r="F802" s="113">
        <v>34000</v>
      </c>
    </row>
    <row r="803" spans="1:6" ht="10.8" customHeight="1">
      <c r="A803" s="99" t="s">
        <v>3</v>
      </c>
      <c r="B803" s="99" t="s">
        <v>6</v>
      </c>
      <c r="C803" s="100">
        <v>34000</v>
      </c>
      <c r="D803" s="100">
        <v>0</v>
      </c>
      <c r="E803" s="100">
        <v>0</v>
      </c>
      <c r="F803" s="100">
        <v>34000</v>
      </c>
    </row>
    <row r="804" spans="1:6" ht="10.8" customHeight="1">
      <c r="A804" s="99" t="s">
        <v>125</v>
      </c>
      <c r="B804" s="99" t="s">
        <v>38</v>
      </c>
      <c r="C804" s="100">
        <v>34000</v>
      </c>
      <c r="D804" s="100">
        <v>0</v>
      </c>
      <c r="E804" s="100">
        <v>0</v>
      </c>
      <c r="F804" s="100">
        <v>34000</v>
      </c>
    </row>
    <row r="805" spans="1:6" ht="10.8" customHeight="1">
      <c r="A805" s="102" t="s">
        <v>126</v>
      </c>
      <c r="B805" s="102" t="s">
        <v>39</v>
      </c>
      <c r="C805" s="31">
        <v>34000</v>
      </c>
      <c r="D805" s="31">
        <v>0</v>
      </c>
      <c r="E805" s="31">
        <v>0</v>
      </c>
      <c r="F805" s="31">
        <v>34000</v>
      </c>
    </row>
    <row r="806" spans="1:6" ht="10.8" customHeight="1">
      <c r="A806" s="108" t="s">
        <v>725</v>
      </c>
      <c r="B806" s="108"/>
      <c r="C806" s="109">
        <v>150000</v>
      </c>
      <c r="D806" s="109">
        <v>0</v>
      </c>
      <c r="E806" s="109">
        <v>0</v>
      </c>
      <c r="F806" s="109">
        <v>150000</v>
      </c>
    </row>
    <row r="807" spans="1:6" ht="10.8" customHeight="1">
      <c r="A807" s="110" t="s">
        <v>726</v>
      </c>
      <c r="B807" s="110"/>
      <c r="C807" s="111">
        <v>150000</v>
      </c>
      <c r="D807" s="111">
        <v>0</v>
      </c>
      <c r="E807" s="111">
        <v>0</v>
      </c>
      <c r="F807" s="111">
        <v>150000</v>
      </c>
    </row>
    <row r="808" spans="1:6" ht="10.8" customHeight="1">
      <c r="A808" s="112" t="s">
        <v>554</v>
      </c>
      <c r="B808" s="112"/>
      <c r="C808" s="113">
        <v>150000</v>
      </c>
      <c r="D808" s="113">
        <v>0</v>
      </c>
      <c r="E808" s="113">
        <v>0</v>
      </c>
      <c r="F808" s="113">
        <v>150000</v>
      </c>
    </row>
    <row r="809" spans="1:6" ht="10.8" customHeight="1">
      <c r="A809" s="99" t="s">
        <v>3</v>
      </c>
      <c r="B809" s="99" t="s">
        <v>6</v>
      </c>
      <c r="C809" s="100">
        <v>150000</v>
      </c>
      <c r="D809" s="100">
        <v>0</v>
      </c>
      <c r="E809" s="100">
        <v>0</v>
      </c>
      <c r="F809" s="100">
        <v>150000</v>
      </c>
    </row>
    <row r="810" spans="1:6" ht="10.8" customHeight="1">
      <c r="A810" s="99" t="s">
        <v>95</v>
      </c>
      <c r="B810" s="99" t="s">
        <v>7</v>
      </c>
      <c r="C810" s="100">
        <v>150000</v>
      </c>
      <c r="D810" s="100">
        <v>0</v>
      </c>
      <c r="E810" s="100">
        <v>0</v>
      </c>
      <c r="F810" s="100">
        <v>150000</v>
      </c>
    </row>
    <row r="811" spans="1:6" ht="10.8" customHeight="1">
      <c r="A811" s="102" t="s">
        <v>96</v>
      </c>
      <c r="B811" s="102" t="s">
        <v>8</v>
      </c>
      <c r="C811" s="31">
        <v>150000</v>
      </c>
      <c r="D811" s="31">
        <v>0</v>
      </c>
      <c r="E811" s="31">
        <v>0</v>
      </c>
      <c r="F811" s="31">
        <v>150000</v>
      </c>
    </row>
    <row r="812" spans="1:6" ht="10.8" customHeight="1">
      <c r="A812" s="106" t="s">
        <v>727</v>
      </c>
      <c r="B812" s="106"/>
      <c r="C812" s="107">
        <v>525000</v>
      </c>
      <c r="D812" s="107">
        <v>105000</v>
      </c>
      <c r="E812" s="107">
        <v>20</v>
      </c>
      <c r="F812" s="107">
        <v>630000</v>
      </c>
    </row>
    <row r="813" spans="1:6" ht="10.8" customHeight="1">
      <c r="A813" s="108" t="s">
        <v>728</v>
      </c>
      <c r="B813" s="108"/>
      <c r="C813" s="109">
        <v>155000</v>
      </c>
      <c r="D813" s="109">
        <v>0</v>
      </c>
      <c r="E813" s="109">
        <v>0</v>
      </c>
      <c r="F813" s="109">
        <v>155000</v>
      </c>
    </row>
    <row r="814" spans="1:6" ht="10.8" customHeight="1">
      <c r="A814" s="110" t="s">
        <v>729</v>
      </c>
      <c r="B814" s="110"/>
      <c r="C814" s="111">
        <v>155000</v>
      </c>
      <c r="D814" s="111">
        <v>0</v>
      </c>
      <c r="E814" s="111">
        <v>0</v>
      </c>
      <c r="F814" s="111">
        <v>155000</v>
      </c>
    </row>
    <row r="815" spans="1:6" ht="10.8" customHeight="1">
      <c r="A815" s="112" t="s">
        <v>554</v>
      </c>
      <c r="B815" s="112"/>
      <c r="C815" s="113">
        <v>54000</v>
      </c>
      <c r="D815" s="113">
        <v>35000</v>
      </c>
      <c r="E815" s="113">
        <v>64.81</v>
      </c>
      <c r="F815" s="113">
        <v>89000</v>
      </c>
    </row>
    <row r="816" spans="1:6" ht="10.8" customHeight="1">
      <c r="A816" s="99" t="s">
        <v>3</v>
      </c>
      <c r="B816" s="99" t="s">
        <v>6</v>
      </c>
      <c r="C816" s="100">
        <v>54000</v>
      </c>
      <c r="D816" s="100">
        <v>35000</v>
      </c>
      <c r="E816" s="100">
        <v>64.81</v>
      </c>
      <c r="F816" s="100">
        <v>89000</v>
      </c>
    </row>
    <row r="817" spans="1:6" ht="10.8" customHeight="1">
      <c r="A817" s="99" t="s">
        <v>125</v>
      </c>
      <c r="B817" s="99" t="s">
        <v>38</v>
      </c>
      <c r="C817" s="100">
        <v>54000</v>
      </c>
      <c r="D817" s="100">
        <v>35000</v>
      </c>
      <c r="E817" s="100">
        <v>64.81</v>
      </c>
      <c r="F817" s="100">
        <v>89000</v>
      </c>
    </row>
    <row r="818" spans="1:6" ht="10.8" customHeight="1">
      <c r="A818" s="102" t="s">
        <v>126</v>
      </c>
      <c r="B818" s="102" t="s">
        <v>39</v>
      </c>
      <c r="C818" s="31">
        <v>54000</v>
      </c>
      <c r="D818" s="31">
        <v>35000</v>
      </c>
      <c r="E818" s="31">
        <v>64.81</v>
      </c>
      <c r="F818" s="31">
        <v>89000</v>
      </c>
    </row>
    <row r="819" spans="1:6" ht="10.8" customHeight="1">
      <c r="A819" s="112" t="s">
        <v>730</v>
      </c>
      <c r="B819" s="112"/>
      <c r="C819" s="113">
        <v>35000</v>
      </c>
      <c r="D819" s="113">
        <v>-9000</v>
      </c>
      <c r="E819" s="113">
        <v>-25.71</v>
      </c>
      <c r="F819" s="113">
        <v>26000</v>
      </c>
    </row>
    <row r="820" spans="1:6" ht="10.8" customHeight="1">
      <c r="A820" s="99" t="s">
        <v>3</v>
      </c>
      <c r="B820" s="99" t="s">
        <v>6</v>
      </c>
      <c r="C820" s="100">
        <v>35000</v>
      </c>
      <c r="D820" s="100">
        <v>-9000</v>
      </c>
      <c r="E820" s="100">
        <v>-25.71</v>
      </c>
      <c r="F820" s="100">
        <v>26000</v>
      </c>
    </row>
    <row r="821" spans="1:6" ht="10.8" customHeight="1">
      <c r="A821" s="99" t="s">
        <v>125</v>
      </c>
      <c r="B821" s="99" t="s">
        <v>38</v>
      </c>
      <c r="C821" s="100">
        <v>35000</v>
      </c>
      <c r="D821" s="100">
        <v>-9000</v>
      </c>
      <c r="E821" s="100">
        <v>-25.71</v>
      </c>
      <c r="F821" s="100">
        <v>26000</v>
      </c>
    </row>
    <row r="822" spans="1:6" ht="10.8" customHeight="1">
      <c r="A822" s="102" t="s">
        <v>126</v>
      </c>
      <c r="B822" s="102" t="s">
        <v>39</v>
      </c>
      <c r="C822" s="31">
        <v>35000</v>
      </c>
      <c r="D822" s="31">
        <v>-9000</v>
      </c>
      <c r="E822" s="31">
        <v>-25.71</v>
      </c>
      <c r="F822" s="31">
        <v>26000</v>
      </c>
    </row>
    <row r="823" spans="1:6" ht="10.8" customHeight="1">
      <c r="A823" s="112" t="s">
        <v>731</v>
      </c>
      <c r="B823" s="112"/>
      <c r="C823" s="113">
        <v>66000</v>
      </c>
      <c r="D823" s="113">
        <v>-26000</v>
      </c>
      <c r="E823" s="113">
        <v>-39.39</v>
      </c>
      <c r="F823" s="113">
        <v>40000</v>
      </c>
    </row>
    <row r="824" spans="1:6" ht="10.8" customHeight="1">
      <c r="A824" s="99" t="s">
        <v>3</v>
      </c>
      <c r="B824" s="99" t="s">
        <v>6</v>
      </c>
      <c r="C824" s="100">
        <v>66000</v>
      </c>
      <c r="D824" s="100">
        <v>-26000</v>
      </c>
      <c r="E824" s="100">
        <v>-39.39</v>
      </c>
      <c r="F824" s="100">
        <v>40000</v>
      </c>
    </row>
    <row r="825" spans="1:6" ht="10.8" customHeight="1">
      <c r="A825" s="99" t="s">
        <v>125</v>
      </c>
      <c r="B825" s="99" t="s">
        <v>38</v>
      </c>
      <c r="C825" s="100">
        <v>66000</v>
      </c>
      <c r="D825" s="100">
        <v>-26000</v>
      </c>
      <c r="E825" s="100">
        <v>-39.39</v>
      </c>
      <c r="F825" s="100">
        <v>40000</v>
      </c>
    </row>
    <row r="826" spans="1:6" ht="10.8" customHeight="1">
      <c r="A826" s="102" t="s">
        <v>126</v>
      </c>
      <c r="B826" s="102" t="s">
        <v>39</v>
      </c>
      <c r="C826" s="31">
        <v>66000</v>
      </c>
      <c r="D826" s="31">
        <v>-26000</v>
      </c>
      <c r="E826" s="31">
        <v>-39.39</v>
      </c>
      <c r="F826" s="31">
        <v>40000</v>
      </c>
    </row>
    <row r="827" spans="1:6" ht="10.8" customHeight="1">
      <c r="A827" s="108" t="s">
        <v>732</v>
      </c>
      <c r="B827" s="108"/>
      <c r="C827" s="109">
        <v>100000</v>
      </c>
      <c r="D827" s="109">
        <v>50000</v>
      </c>
      <c r="E827" s="109">
        <v>50</v>
      </c>
      <c r="F827" s="109">
        <v>150000</v>
      </c>
    </row>
    <row r="828" spans="1:6" ht="10.8" customHeight="1">
      <c r="A828" s="110" t="s">
        <v>733</v>
      </c>
      <c r="B828" s="110"/>
      <c r="C828" s="111">
        <v>100000</v>
      </c>
      <c r="D828" s="111">
        <v>50000</v>
      </c>
      <c r="E828" s="111">
        <v>50</v>
      </c>
      <c r="F828" s="111">
        <v>150000</v>
      </c>
    </row>
    <row r="829" spans="1:6" ht="10.8" customHeight="1">
      <c r="A829" s="112" t="s">
        <v>554</v>
      </c>
      <c r="B829" s="112"/>
      <c r="C829" s="113">
        <v>100000</v>
      </c>
      <c r="D829" s="113">
        <v>50000</v>
      </c>
      <c r="E829" s="113">
        <v>50</v>
      </c>
      <c r="F829" s="113">
        <v>150000</v>
      </c>
    </row>
    <row r="830" spans="1:6" ht="10.8" customHeight="1">
      <c r="A830" s="99" t="s">
        <v>3</v>
      </c>
      <c r="B830" s="99" t="s">
        <v>6</v>
      </c>
      <c r="C830" s="100">
        <v>100000</v>
      </c>
      <c r="D830" s="100">
        <v>50000</v>
      </c>
      <c r="E830" s="100">
        <v>50</v>
      </c>
      <c r="F830" s="100">
        <v>150000</v>
      </c>
    </row>
    <row r="831" spans="1:6" ht="10.8" customHeight="1">
      <c r="A831" s="99" t="s">
        <v>125</v>
      </c>
      <c r="B831" s="99" t="s">
        <v>38</v>
      </c>
      <c r="C831" s="100">
        <v>100000</v>
      </c>
      <c r="D831" s="100">
        <v>50000</v>
      </c>
      <c r="E831" s="100">
        <v>50</v>
      </c>
      <c r="F831" s="100">
        <v>150000</v>
      </c>
    </row>
    <row r="832" spans="1:6" ht="10.8" customHeight="1">
      <c r="A832" s="102" t="s">
        <v>126</v>
      </c>
      <c r="B832" s="102" t="s">
        <v>39</v>
      </c>
      <c r="C832" s="31">
        <v>100000</v>
      </c>
      <c r="D832" s="31">
        <v>50000</v>
      </c>
      <c r="E832" s="31">
        <v>50</v>
      </c>
      <c r="F832" s="31">
        <v>150000</v>
      </c>
    </row>
    <row r="833" spans="1:6" ht="10.8" customHeight="1">
      <c r="A833" s="108" t="s">
        <v>734</v>
      </c>
      <c r="B833" s="108"/>
      <c r="C833" s="109">
        <v>30000</v>
      </c>
      <c r="D833" s="109">
        <v>0</v>
      </c>
      <c r="E833" s="109">
        <v>0</v>
      </c>
      <c r="F833" s="109">
        <v>30000</v>
      </c>
    </row>
    <row r="834" spans="1:6" ht="10.8" customHeight="1">
      <c r="A834" s="110" t="s">
        <v>733</v>
      </c>
      <c r="B834" s="110"/>
      <c r="C834" s="111">
        <v>30000</v>
      </c>
      <c r="D834" s="111">
        <v>0</v>
      </c>
      <c r="E834" s="111">
        <v>0</v>
      </c>
      <c r="F834" s="111">
        <v>30000</v>
      </c>
    </row>
    <row r="835" spans="1:6" ht="10.8" customHeight="1">
      <c r="A835" s="112" t="s">
        <v>554</v>
      </c>
      <c r="B835" s="112"/>
      <c r="C835" s="113">
        <v>30000</v>
      </c>
      <c r="D835" s="113">
        <v>0</v>
      </c>
      <c r="E835" s="113">
        <v>0</v>
      </c>
      <c r="F835" s="113">
        <v>30000</v>
      </c>
    </row>
    <row r="836" spans="1:6" ht="10.8" customHeight="1">
      <c r="A836" s="99" t="s">
        <v>3</v>
      </c>
      <c r="B836" s="99" t="s">
        <v>6</v>
      </c>
      <c r="C836" s="100">
        <v>30000</v>
      </c>
      <c r="D836" s="100">
        <v>0</v>
      </c>
      <c r="E836" s="100">
        <v>0</v>
      </c>
      <c r="F836" s="100">
        <v>30000</v>
      </c>
    </row>
    <row r="837" spans="1:6" ht="10.8" customHeight="1">
      <c r="A837" s="99" t="s">
        <v>125</v>
      </c>
      <c r="B837" s="99" t="s">
        <v>38</v>
      </c>
      <c r="C837" s="100">
        <v>30000</v>
      </c>
      <c r="D837" s="100">
        <v>0</v>
      </c>
      <c r="E837" s="100">
        <v>0</v>
      </c>
      <c r="F837" s="100">
        <v>30000</v>
      </c>
    </row>
    <row r="838" spans="1:6" ht="10.8" customHeight="1">
      <c r="A838" s="102" t="s">
        <v>126</v>
      </c>
      <c r="B838" s="102" t="s">
        <v>39</v>
      </c>
      <c r="C838" s="31">
        <v>30000</v>
      </c>
      <c r="D838" s="31">
        <v>0</v>
      </c>
      <c r="E838" s="31">
        <v>0</v>
      </c>
      <c r="F838" s="31">
        <v>30000</v>
      </c>
    </row>
    <row r="839" spans="1:6" ht="10.8" customHeight="1">
      <c r="A839" s="108" t="s">
        <v>735</v>
      </c>
      <c r="B839" s="108"/>
      <c r="C839" s="109">
        <v>25000</v>
      </c>
      <c r="D839" s="109">
        <v>15000</v>
      </c>
      <c r="E839" s="109">
        <v>60</v>
      </c>
      <c r="F839" s="109">
        <v>40000</v>
      </c>
    </row>
    <row r="840" spans="1:6" ht="10.8" customHeight="1">
      <c r="A840" s="110" t="s">
        <v>733</v>
      </c>
      <c r="B840" s="110"/>
      <c r="C840" s="111">
        <v>25000</v>
      </c>
      <c r="D840" s="111">
        <v>15000</v>
      </c>
      <c r="E840" s="111">
        <v>60</v>
      </c>
      <c r="F840" s="111">
        <v>40000</v>
      </c>
    </row>
    <row r="841" spans="1:6" ht="10.8" customHeight="1">
      <c r="A841" s="112" t="s">
        <v>554</v>
      </c>
      <c r="B841" s="112"/>
      <c r="C841" s="113">
        <v>25000</v>
      </c>
      <c r="D841" s="113">
        <v>15000</v>
      </c>
      <c r="E841" s="113">
        <v>60</v>
      </c>
      <c r="F841" s="113">
        <v>40000</v>
      </c>
    </row>
    <row r="842" spans="1:6" ht="10.8" customHeight="1">
      <c r="A842" s="99" t="s">
        <v>3</v>
      </c>
      <c r="B842" s="99" t="s">
        <v>6</v>
      </c>
      <c r="C842" s="100">
        <v>25000</v>
      </c>
      <c r="D842" s="100">
        <v>15000</v>
      </c>
      <c r="E842" s="100">
        <v>60</v>
      </c>
      <c r="F842" s="100">
        <v>40000</v>
      </c>
    </row>
    <row r="843" spans="1:6" ht="10.8" customHeight="1">
      <c r="A843" s="99" t="s">
        <v>125</v>
      </c>
      <c r="B843" s="99" t="s">
        <v>38</v>
      </c>
      <c r="C843" s="100">
        <v>25000</v>
      </c>
      <c r="D843" s="100">
        <v>15000</v>
      </c>
      <c r="E843" s="100">
        <v>60</v>
      </c>
      <c r="F843" s="100">
        <v>40000</v>
      </c>
    </row>
    <row r="844" spans="1:6" ht="10.8" customHeight="1">
      <c r="A844" s="102" t="s">
        <v>126</v>
      </c>
      <c r="B844" s="102" t="s">
        <v>39</v>
      </c>
      <c r="C844" s="31">
        <v>25000</v>
      </c>
      <c r="D844" s="31">
        <v>15000</v>
      </c>
      <c r="E844" s="31">
        <v>60</v>
      </c>
      <c r="F844" s="31">
        <v>40000</v>
      </c>
    </row>
    <row r="845" spans="1:6" ht="10.8" customHeight="1">
      <c r="A845" s="206" t="s">
        <v>736</v>
      </c>
      <c r="B845" s="108"/>
      <c r="C845" s="109">
        <v>30000</v>
      </c>
      <c r="D845" s="109">
        <v>-20000</v>
      </c>
      <c r="E845" s="109">
        <v>-66.67</v>
      </c>
      <c r="F845" s="109">
        <v>10000</v>
      </c>
    </row>
    <row r="846" spans="1:6" ht="10.8" customHeight="1">
      <c r="A846" s="110" t="s">
        <v>737</v>
      </c>
      <c r="B846" s="110"/>
      <c r="C846" s="111">
        <v>30000</v>
      </c>
      <c r="D846" s="111">
        <v>-20000</v>
      </c>
      <c r="E846" s="111">
        <v>-66.67</v>
      </c>
      <c r="F846" s="111">
        <v>10000</v>
      </c>
    </row>
    <row r="847" spans="1:6" ht="10.8" customHeight="1">
      <c r="A847" s="112" t="s">
        <v>554</v>
      </c>
      <c r="B847" s="112"/>
      <c r="C847" s="113">
        <v>30000</v>
      </c>
      <c r="D847" s="113">
        <v>-20000</v>
      </c>
      <c r="E847" s="113">
        <v>-66.67</v>
      </c>
      <c r="F847" s="113">
        <v>10000</v>
      </c>
    </row>
    <row r="848" spans="1:6" ht="10.8" customHeight="1">
      <c r="A848" s="99" t="s">
        <v>3</v>
      </c>
      <c r="B848" s="99" t="s">
        <v>6</v>
      </c>
      <c r="C848" s="100">
        <v>30000</v>
      </c>
      <c r="D848" s="100">
        <v>-20000</v>
      </c>
      <c r="E848" s="100">
        <v>-66.67</v>
      </c>
      <c r="F848" s="100">
        <v>10000</v>
      </c>
    </row>
    <row r="849" spans="1:6" ht="10.8" customHeight="1">
      <c r="A849" s="99" t="s">
        <v>101</v>
      </c>
      <c r="B849" s="99" t="s">
        <v>13</v>
      </c>
      <c r="C849" s="100">
        <v>30000</v>
      </c>
      <c r="D849" s="100">
        <v>-20000</v>
      </c>
      <c r="E849" s="100">
        <v>-66.67</v>
      </c>
      <c r="F849" s="100">
        <v>10000</v>
      </c>
    </row>
    <row r="850" spans="1:6" ht="10.8" customHeight="1">
      <c r="A850" s="102" t="s">
        <v>127</v>
      </c>
      <c r="B850" s="102" t="s">
        <v>40</v>
      </c>
      <c r="C850" s="31">
        <v>30000</v>
      </c>
      <c r="D850" s="31">
        <v>-20000</v>
      </c>
      <c r="E850" s="31">
        <v>-66.67</v>
      </c>
      <c r="F850" s="31">
        <v>10000</v>
      </c>
    </row>
    <row r="851" spans="1:6" ht="10.8" customHeight="1">
      <c r="A851" s="108" t="s">
        <v>738</v>
      </c>
      <c r="B851" s="108"/>
      <c r="C851" s="109">
        <v>180000</v>
      </c>
      <c r="D851" s="109">
        <v>60000</v>
      </c>
      <c r="E851" s="109">
        <v>33.33</v>
      </c>
      <c r="F851" s="109">
        <v>240000</v>
      </c>
    </row>
    <row r="852" spans="1:6" ht="10.8" customHeight="1">
      <c r="A852" s="208" t="s">
        <v>733</v>
      </c>
      <c r="B852" s="110"/>
      <c r="C852" s="111">
        <v>180000</v>
      </c>
      <c r="D852" s="111">
        <v>60000</v>
      </c>
      <c r="E852" s="111">
        <v>33.33</v>
      </c>
      <c r="F852" s="111">
        <v>240000</v>
      </c>
    </row>
    <row r="853" spans="1:6" ht="10.8" customHeight="1">
      <c r="A853" s="112" t="s">
        <v>554</v>
      </c>
      <c r="B853" s="112"/>
      <c r="C853" s="113">
        <v>180000</v>
      </c>
      <c r="D853" s="113">
        <v>60000</v>
      </c>
      <c r="E853" s="113">
        <v>33.33</v>
      </c>
      <c r="F853" s="113">
        <v>240000</v>
      </c>
    </row>
    <row r="854" spans="1:6" ht="10.8" customHeight="1">
      <c r="A854" s="99" t="s">
        <v>3</v>
      </c>
      <c r="B854" s="99" t="s">
        <v>6</v>
      </c>
      <c r="C854" s="100">
        <v>180000</v>
      </c>
      <c r="D854" s="100">
        <v>60000</v>
      </c>
      <c r="E854" s="100">
        <v>33.33</v>
      </c>
      <c r="F854" s="100">
        <v>240000</v>
      </c>
    </row>
    <row r="855" spans="1:6" ht="10.8" customHeight="1">
      <c r="A855" s="99" t="s">
        <v>125</v>
      </c>
      <c r="B855" s="99" t="s">
        <v>38</v>
      </c>
      <c r="C855" s="100">
        <v>180000</v>
      </c>
      <c r="D855" s="100">
        <v>60000</v>
      </c>
      <c r="E855" s="100">
        <v>33.33</v>
      </c>
      <c r="F855" s="100">
        <v>240000</v>
      </c>
    </row>
    <row r="856" spans="1:6" ht="10.8" customHeight="1">
      <c r="A856" s="102" t="s">
        <v>126</v>
      </c>
      <c r="B856" s="102" t="s">
        <v>39</v>
      </c>
      <c r="C856" s="31">
        <v>180000</v>
      </c>
      <c r="D856" s="31">
        <v>60000</v>
      </c>
      <c r="E856" s="31">
        <v>33.33</v>
      </c>
      <c r="F856" s="31">
        <v>240000</v>
      </c>
    </row>
    <row r="857" spans="1:6" ht="10.8" customHeight="1">
      <c r="A857" s="206" t="s">
        <v>739</v>
      </c>
      <c r="B857" s="108"/>
      <c r="C857" s="109">
        <v>5000</v>
      </c>
      <c r="D857" s="109">
        <v>0</v>
      </c>
      <c r="E857" s="109">
        <v>0</v>
      </c>
      <c r="F857" s="109">
        <v>5000</v>
      </c>
    </row>
    <row r="858" spans="1:6" ht="10.8" customHeight="1">
      <c r="A858" s="208" t="s">
        <v>733</v>
      </c>
      <c r="B858" s="110"/>
      <c r="C858" s="111">
        <v>5000</v>
      </c>
      <c r="D858" s="111">
        <v>0</v>
      </c>
      <c r="E858" s="111">
        <v>0</v>
      </c>
      <c r="F858" s="111">
        <v>5000</v>
      </c>
    </row>
    <row r="859" spans="1:6" ht="10.8" customHeight="1">
      <c r="A859" s="112" t="s">
        <v>554</v>
      </c>
      <c r="B859" s="112"/>
      <c r="C859" s="113">
        <v>5000</v>
      </c>
      <c r="D859" s="113">
        <v>0</v>
      </c>
      <c r="E859" s="113">
        <v>0</v>
      </c>
      <c r="F859" s="113">
        <v>5000</v>
      </c>
    </row>
    <row r="860" spans="1:6" ht="10.8" customHeight="1">
      <c r="A860" s="99" t="s">
        <v>3</v>
      </c>
      <c r="B860" s="99" t="s">
        <v>6</v>
      </c>
      <c r="C860" s="100">
        <v>5000</v>
      </c>
      <c r="D860" s="100">
        <v>0</v>
      </c>
      <c r="E860" s="100">
        <v>0</v>
      </c>
      <c r="F860" s="100">
        <v>5000</v>
      </c>
    </row>
    <row r="861" spans="1:6" ht="10.8" customHeight="1">
      <c r="A861" s="99" t="s">
        <v>125</v>
      </c>
      <c r="B861" s="99" t="s">
        <v>38</v>
      </c>
      <c r="C861" s="100">
        <v>5000</v>
      </c>
      <c r="D861" s="100">
        <v>0</v>
      </c>
      <c r="E861" s="100">
        <v>0</v>
      </c>
      <c r="F861" s="100">
        <v>5000</v>
      </c>
    </row>
    <row r="862" spans="1:6" ht="10.8" customHeight="1">
      <c r="A862" s="102" t="s">
        <v>126</v>
      </c>
      <c r="B862" s="102" t="s">
        <v>39</v>
      </c>
      <c r="C862" s="31">
        <v>5000</v>
      </c>
      <c r="D862" s="31">
        <v>0</v>
      </c>
      <c r="E862" s="31">
        <v>0</v>
      </c>
      <c r="F862" s="31">
        <v>5000</v>
      </c>
    </row>
    <row r="863" spans="1:6" ht="10.8" customHeight="1">
      <c r="A863" s="106" t="s">
        <v>740</v>
      </c>
      <c r="B863" s="106"/>
      <c r="C863" s="107">
        <v>240000</v>
      </c>
      <c r="D863" s="107">
        <v>53000</v>
      </c>
      <c r="E863" s="107">
        <v>22.08</v>
      </c>
      <c r="F863" s="107">
        <v>293000</v>
      </c>
    </row>
    <row r="864" spans="1:6" ht="10.8" customHeight="1">
      <c r="A864" s="108" t="s">
        <v>741</v>
      </c>
      <c r="B864" s="108"/>
      <c r="C864" s="109">
        <v>70000</v>
      </c>
      <c r="D864" s="109">
        <v>18000</v>
      </c>
      <c r="E864" s="109">
        <v>25.71</v>
      </c>
      <c r="F864" s="109">
        <v>88000</v>
      </c>
    </row>
    <row r="865" spans="1:6" ht="10.8" customHeight="1">
      <c r="A865" s="110" t="s">
        <v>737</v>
      </c>
      <c r="B865" s="110"/>
      <c r="C865" s="111">
        <v>70000</v>
      </c>
      <c r="D865" s="111">
        <v>18000</v>
      </c>
      <c r="E865" s="111">
        <v>25.71</v>
      </c>
      <c r="F865" s="111">
        <v>88000</v>
      </c>
    </row>
    <row r="866" spans="1:6" ht="10.8" customHeight="1">
      <c r="A866" s="112" t="s">
        <v>554</v>
      </c>
      <c r="B866" s="112"/>
      <c r="C866" s="113">
        <v>70000</v>
      </c>
      <c r="D866" s="113">
        <v>18000</v>
      </c>
      <c r="E866" s="113">
        <v>25.71</v>
      </c>
      <c r="F866" s="113">
        <v>88000</v>
      </c>
    </row>
    <row r="867" spans="1:6" ht="10.8" customHeight="1">
      <c r="A867" s="99" t="s">
        <v>3</v>
      </c>
      <c r="B867" s="99" t="s">
        <v>6</v>
      </c>
      <c r="C867" s="100">
        <v>70000</v>
      </c>
      <c r="D867" s="100">
        <v>18000</v>
      </c>
      <c r="E867" s="100">
        <v>25.71</v>
      </c>
      <c r="F867" s="100">
        <v>88000</v>
      </c>
    </row>
    <row r="868" spans="1:6" ht="10.8" customHeight="1">
      <c r="A868" s="99" t="s">
        <v>101</v>
      </c>
      <c r="B868" s="99" t="s">
        <v>13</v>
      </c>
      <c r="C868" s="100">
        <v>70000</v>
      </c>
      <c r="D868" s="100">
        <v>18000</v>
      </c>
      <c r="E868" s="100">
        <v>25.71</v>
      </c>
      <c r="F868" s="100">
        <v>88000</v>
      </c>
    </row>
    <row r="869" spans="1:6" ht="10.8" customHeight="1">
      <c r="A869" s="102" t="s">
        <v>102</v>
      </c>
      <c r="B869" s="102" t="s">
        <v>14</v>
      </c>
      <c r="C869" s="31">
        <v>70000</v>
      </c>
      <c r="D869" s="31">
        <v>18000</v>
      </c>
      <c r="E869" s="31">
        <v>25.71</v>
      </c>
      <c r="F869" s="31">
        <v>88000</v>
      </c>
    </row>
    <row r="870" spans="1:6" ht="10.8" customHeight="1">
      <c r="A870" s="108" t="s">
        <v>742</v>
      </c>
      <c r="B870" s="108"/>
      <c r="C870" s="109">
        <v>20000</v>
      </c>
      <c r="D870" s="109">
        <v>35000</v>
      </c>
      <c r="E870" s="109">
        <v>175</v>
      </c>
      <c r="F870" s="109">
        <v>55000</v>
      </c>
    </row>
    <row r="871" spans="1:6" ht="10.8" customHeight="1">
      <c r="A871" s="110" t="s">
        <v>737</v>
      </c>
      <c r="B871" s="110"/>
      <c r="C871" s="111">
        <v>20000</v>
      </c>
      <c r="D871" s="111">
        <v>35000</v>
      </c>
      <c r="E871" s="111">
        <v>175</v>
      </c>
      <c r="F871" s="111">
        <v>55000</v>
      </c>
    </row>
    <row r="872" spans="1:6" ht="10.8" customHeight="1">
      <c r="A872" s="112" t="s">
        <v>554</v>
      </c>
      <c r="B872" s="112"/>
      <c r="C872" s="113">
        <v>20000</v>
      </c>
      <c r="D872" s="113">
        <v>35000</v>
      </c>
      <c r="E872" s="113">
        <v>175</v>
      </c>
      <c r="F872" s="113">
        <v>55000</v>
      </c>
    </row>
    <row r="873" spans="1:6" ht="10.8" customHeight="1">
      <c r="A873" s="99" t="s">
        <v>3</v>
      </c>
      <c r="B873" s="99" t="s">
        <v>6</v>
      </c>
      <c r="C873" s="100">
        <v>20000</v>
      </c>
      <c r="D873" s="100">
        <v>35000</v>
      </c>
      <c r="E873" s="100">
        <v>175</v>
      </c>
      <c r="F873" s="100">
        <v>55000</v>
      </c>
    </row>
    <row r="874" spans="1:6" ht="10.8" customHeight="1">
      <c r="A874" s="99" t="s">
        <v>101</v>
      </c>
      <c r="B874" s="99" t="s">
        <v>13</v>
      </c>
      <c r="C874" s="100">
        <v>20000</v>
      </c>
      <c r="D874" s="100">
        <v>35000</v>
      </c>
      <c r="E874" s="100">
        <v>175</v>
      </c>
      <c r="F874" s="100">
        <v>55000</v>
      </c>
    </row>
    <row r="875" spans="1:6" ht="10.8" customHeight="1">
      <c r="A875" s="102" t="s">
        <v>102</v>
      </c>
      <c r="B875" s="102" t="s">
        <v>14</v>
      </c>
      <c r="C875" s="31">
        <v>20000</v>
      </c>
      <c r="D875" s="31">
        <v>35000</v>
      </c>
      <c r="E875" s="31">
        <v>175</v>
      </c>
      <c r="F875" s="31">
        <v>55000</v>
      </c>
    </row>
    <row r="876" spans="1:6" ht="10.8" customHeight="1">
      <c r="A876" s="108" t="s">
        <v>743</v>
      </c>
      <c r="B876" s="108"/>
      <c r="C876" s="109">
        <v>80000</v>
      </c>
      <c r="D876" s="109">
        <v>0</v>
      </c>
      <c r="E876" s="109">
        <v>0</v>
      </c>
      <c r="F876" s="109">
        <v>80000</v>
      </c>
    </row>
    <row r="877" spans="1:6" ht="10.8" customHeight="1">
      <c r="A877" s="110" t="s">
        <v>737</v>
      </c>
      <c r="B877" s="110"/>
      <c r="C877" s="111">
        <v>80000</v>
      </c>
      <c r="D877" s="111">
        <v>0</v>
      </c>
      <c r="E877" s="111">
        <v>0</v>
      </c>
      <c r="F877" s="111">
        <v>80000</v>
      </c>
    </row>
    <row r="878" spans="1:6" ht="10.8" customHeight="1">
      <c r="A878" s="112" t="s">
        <v>554</v>
      </c>
      <c r="B878" s="112"/>
      <c r="C878" s="113">
        <v>80000</v>
      </c>
      <c r="D878" s="113">
        <v>0</v>
      </c>
      <c r="E878" s="113">
        <v>0</v>
      </c>
      <c r="F878" s="113">
        <v>80000</v>
      </c>
    </row>
    <row r="879" spans="1:6" ht="10.8" customHeight="1">
      <c r="A879" s="99" t="s">
        <v>3</v>
      </c>
      <c r="B879" s="99" t="s">
        <v>6</v>
      </c>
      <c r="C879" s="100">
        <v>80000</v>
      </c>
      <c r="D879" s="100">
        <v>0</v>
      </c>
      <c r="E879" s="100">
        <v>0</v>
      </c>
      <c r="F879" s="100">
        <v>80000</v>
      </c>
    </row>
    <row r="880" spans="1:6" ht="10.8" customHeight="1">
      <c r="A880" s="99" t="s">
        <v>101</v>
      </c>
      <c r="B880" s="99" t="s">
        <v>13</v>
      </c>
      <c r="C880" s="100">
        <v>80000</v>
      </c>
      <c r="D880" s="100">
        <v>0</v>
      </c>
      <c r="E880" s="100">
        <v>0</v>
      </c>
      <c r="F880" s="100">
        <v>80000</v>
      </c>
    </row>
    <row r="881" spans="1:6" ht="10.8" customHeight="1">
      <c r="A881" s="102" t="s">
        <v>102</v>
      </c>
      <c r="B881" s="102" t="s">
        <v>14</v>
      </c>
      <c r="C881" s="31">
        <v>80000</v>
      </c>
      <c r="D881" s="31">
        <v>0</v>
      </c>
      <c r="E881" s="31">
        <v>0</v>
      </c>
      <c r="F881" s="31">
        <v>80000</v>
      </c>
    </row>
    <row r="882" spans="1:6" ht="10.8" customHeight="1">
      <c r="A882" s="108" t="s">
        <v>744</v>
      </c>
      <c r="B882" s="108"/>
      <c r="C882" s="109">
        <v>70000</v>
      </c>
      <c r="D882" s="109">
        <v>0</v>
      </c>
      <c r="E882" s="109">
        <v>0</v>
      </c>
      <c r="F882" s="109">
        <v>70000</v>
      </c>
    </row>
    <row r="883" spans="1:6" ht="10.8" customHeight="1">
      <c r="A883" s="110" t="s">
        <v>737</v>
      </c>
      <c r="B883" s="110"/>
      <c r="C883" s="111">
        <v>70000</v>
      </c>
      <c r="D883" s="111">
        <v>0</v>
      </c>
      <c r="E883" s="111">
        <v>0</v>
      </c>
      <c r="F883" s="111">
        <v>70000</v>
      </c>
    </row>
    <row r="884" spans="1:6" ht="10.8" customHeight="1">
      <c r="A884" s="112" t="s">
        <v>554</v>
      </c>
      <c r="B884" s="112"/>
      <c r="C884" s="113">
        <v>70000</v>
      </c>
      <c r="D884" s="113">
        <v>0</v>
      </c>
      <c r="E884" s="113">
        <v>0</v>
      </c>
      <c r="F884" s="113">
        <v>70000</v>
      </c>
    </row>
    <row r="885" spans="1:6" ht="10.8" customHeight="1">
      <c r="A885" s="99" t="s">
        <v>3</v>
      </c>
      <c r="B885" s="99" t="s">
        <v>6</v>
      </c>
      <c r="C885" s="100">
        <v>70000</v>
      </c>
      <c r="D885" s="100">
        <v>0</v>
      </c>
      <c r="E885" s="100">
        <v>0</v>
      </c>
      <c r="F885" s="100">
        <v>70000</v>
      </c>
    </row>
    <row r="886" spans="1:6" ht="10.8" customHeight="1">
      <c r="A886" s="99" t="s">
        <v>101</v>
      </c>
      <c r="B886" s="99" t="s">
        <v>13</v>
      </c>
      <c r="C886" s="100">
        <v>70000</v>
      </c>
      <c r="D886" s="100">
        <v>0</v>
      </c>
      <c r="E886" s="100">
        <v>0</v>
      </c>
      <c r="F886" s="100">
        <v>70000</v>
      </c>
    </row>
    <row r="887" spans="1:6" ht="10.8" customHeight="1">
      <c r="A887" s="102" t="s">
        <v>102</v>
      </c>
      <c r="B887" s="102" t="s">
        <v>14</v>
      </c>
      <c r="C887" s="31">
        <v>70000</v>
      </c>
      <c r="D887" s="31">
        <v>0</v>
      </c>
      <c r="E887" s="31">
        <v>0</v>
      </c>
      <c r="F887" s="31">
        <v>70000</v>
      </c>
    </row>
    <row r="888" spans="1:6" ht="10.8" customHeight="1">
      <c r="A888" s="106" t="s">
        <v>745</v>
      </c>
      <c r="B888" s="106"/>
      <c r="C888" s="107">
        <v>100000</v>
      </c>
      <c r="D888" s="107">
        <v>0</v>
      </c>
      <c r="E888" s="107">
        <v>0</v>
      </c>
      <c r="F888" s="107">
        <v>100000</v>
      </c>
    </row>
    <row r="889" spans="1:6" ht="10.8" customHeight="1">
      <c r="A889" s="108" t="s">
        <v>746</v>
      </c>
      <c r="B889" s="108"/>
      <c r="C889" s="109">
        <v>100000</v>
      </c>
      <c r="D889" s="109">
        <v>0</v>
      </c>
      <c r="E889" s="109">
        <v>0</v>
      </c>
      <c r="F889" s="109">
        <v>100000</v>
      </c>
    </row>
    <row r="890" spans="1:6" ht="10.8" customHeight="1">
      <c r="A890" s="110" t="s">
        <v>747</v>
      </c>
      <c r="B890" s="110"/>
      <c r="C890" s="111">
        <v>100000</v>
      </c>
      <c r="D890" s="111">
        <v>0</v>
      </c>
      <c r="E890" s="111">
        <v>0</v>
      </c>
      <c r="F890" s="111">
        <v>100000</v>
      </c>
    </row>
    <row r="891" spans="1:6" ht="10.8" customHeight="1">
      <c r="A891" s="112" t="s">
        <v>554</v>
      </c>
      <c r="B891" s="112"/>
      <c r="C891" s="113">
        <v>100000</v>
      </c>
      <c r="D891" s="113">
        <v>0</v>
      </c>
      <c r="E891" s="113">
        <v>0</v>
      </c>
      <c r="F891" s="113">
        <v>100000</v>
      </c>
    </row>
    <row r="892" spans="1:6" ht="10.8" customHeight="1">
      <c r="A892" s="99" t="s">
        <v>3</v>
      </c>
      <c r="B892" s="99" t="s">
        <v>6</v>
      </c>
      <c r="C892" s="100">
        <v>100000</v>
      </c>
      <c r="D892" s="100">
        <v>0</v>
      </c>
      <c r="E892" s="100">
        <v>0</v>
      </c>
      <c r="F892" s="100">
        <v>100000</v>
      </c>
    </row>
    <row r="893" spans="1:6" ht="10.8" customHeight="1">
      <c r="A893" s="99" t="s">
        <v>125</v>
      </c>
      <c r="B893" s="99" t="s">
        <v>38</v>
      </c>
      <c r="C893" s="100">
        <v>100000</v>
      </c>
      <c r="D893" s="100">
        <v>0</v>
      </c>
      <c r="E893" s="100">
        <v>0</v>
      </c>
      <c r="F893" s="100">
        <v>100000</v>
      </c>
    </row>
    <row r="894" spans="1:6" ht="10.8" customHeight="1">
      <c r="A894" s="102" t="s">
        <v>126</v>
      </c>
      <c r="B894" s="102" t="s">
        <v>39</v>
      </c>
      <c r="C894" s="31">
        <v>100000</v>
      </c>
      <c r="D894" s="31">
        <v>0</v>
      </c>
      <c r="E894" s="31">
        <v>0</v>
      </c>
      <c r="F894" s="31">
        <v>100000</v>
      </c>
    </row>
    <row r="895" spans="1:6" ht="10.8" customHeight="1">
      <c r="A895" s="96" t="s">
        <v>748</v>
      </c>
      <c r="B895" s="96"/>
      <c r="C895" s="97">
        <v>7206300</v>
      </c>
      <c r="D895" s="97">
        <v>-4472600</v>
      </c>
      <c r="E895" s="97">
        <v>-62.07</v>
      </c>
      <c r="F895" s="97">
        <v>2733700</v>
      </c>
    </row>
    <row r="896" spans="1:6" ht="10.8" customHeight="1">
      <c r="A896" s="104" t="s">
        <v>749</v>
      </c>
      <c r="B896" s="104"/>
      <c r="C896" s="105">
        <v>6357300</v>
      </c>
      <c r="D896" s="105">
        <v>-4460100</v>
      </c>
      <c r="E896" s="105">
        <v>-70.16</v>
      </c>
      <c r="F896" s="105">
        <v>1897200</v>
      </c>
    </row>
    <row r="897" spans="1:6" ht="10.8" customHeight="1">
      <c r="A897" s="106" t="s">
        <v>750</v>
      </c>
      <c r="B897" s="106"/>
      <c r="C897" s="107">
        <v>1957300</v>
      </c>
      <c r="D897" s="107">
        <v>-160100</v>
      </c>
      <c r="E897" s="107">
        <v>-8.18</v>
      </c>
      <c r="F897" s="107">
        <v>1797200</v>
      </c>
    </row>
    <row r="898" spans="1:6" ht="10.8" customHeight="1">
      <c r="A898" s="108" t="s">
        <v>751</v>
      </c>
      <c r="B898" s="108"/>
      <c r="C898" s="109">
        <v>1110000</v>
      </c>
      <c r="D898" s="109">
        <v>94100</v>
      </c>
      <c r="E898" s="109">
        <v>8.48</v>
      </c>
      <c r="F898" s="109">
        <v>1204100</v>
      </c>
    </row>
    <row r="899" spans="1:6" ht="10.8" customHeight="1">
      <c r="A899" s="110" t="s">
        <v>701</v>
      </c>
      <c r="B899" s="110"/>
      <c r="C899" s="111">
        <v>1110000</v>
      </c>
      <c r="D899" s="111">
        <v>94100</v>
      </c>
      <c r="E899" s="111">
        <v>8.48</v>
      </c>
      <c r="F899" s="111">
        <v>1204100</v>
      </c>
    </row>
    <row r="900" spans="1:6" ht="10.8" customHeight="1">
      <c r="A900" s="112" t="s">
        <v>554</v>
      </c>
      <c r="B900" s="112"/>
      <c r="C900" s="113">
        <v>1090000</v>
      </c>
      <c r="D900" s="113">
        <v>104100</v>
      </c>
      <c r="E900" s="113">
        <v>9.5500000000000007</v>
      </c>
      <c r="F900" s="113">
        <v>1194100</v>
      </c>
    </row>
    <row r="901" spans="1:6" ht="10.8" customHeight="1">
      <c r="A901" s="99" t="s">
        <v>3</v>
      </c>
      <c r="B901" s="99" t="s">
        <v>6</v>
      </c>
      <c r="C901" s="100">
        <v>1090000</v>
      </c>
      <c r="D901" s="100">
        <v>104100</v>
      </c>
      <c r="E901" s="100">
        <v>9.5500000000000007</v>
      </c>
      <c r="F901" s="100">
        <v>1194100</v>
      </c>
    </row>
    <row r="902" spans="1:6" ht="10.8" customHeight="1">
      <c r="A902" s="99" t="s">
        <v>103</v>
      </c>
      <c r="B902" s="99" t="s">
        <v>15</v>
      </c>
      <c r="C902" s="100">
        <v>990000</v>
      </c>
      <c r="D902" s="100">
        <v>-6800</v>
      </c>
      <c r="E902" s="100">
        <v>-0.69</v>
      </c>
      <c r="F902" s="100">
        <v>983200</v>
      </c>
    </row>
    <row r="903" spans="1:6" ht="10.8" customHeight="1">
      <c r="A903" s="102" t="s">
        <v>104</v>
      </c>
      <c r="B903" s="102" t="s">
        <v>16</v>
      </c>
      <c r="C903" s="31">
        <v>990000</v>
      </c>
      <c r="D903" s="31">
        <v>-6800</v>
      </c>
      <c r="E903" s="31">
        <v>-0.69</v>
      </c>
      <c r="F903" s="31">
        <v>983200</v>
      </c>
    </row>
    <row r="904" spans="1:6" ht="10.8" customHeight="1">
      <c r="A904" s="99" t="s">
        <v>95</v>
      </c>
      <c r="B904" s="99" t="s">
        <v>7</v>
      </c>
      <c r="C904" s="100">
        <v>100000</v>
      </c>
      <c r="D904" s="100">
        <v>110900</v>
      </c>
      <c r="E904" s="100">
        <v>110.9</v>
      </c>
      <c r="F904" s="100">
        <v>210900</v>
      </c>
    </row>
    <row r="905" spans="1:6" ht="10.8" customHeight="1">
      <c r="A905" s="102" t="s">
        <v>100</v>
      </c>
      <c r="B905" s="102" t="s">
        <v>12</v>
      </c>
      <c r="C905" s="31">
        <v>100000</v>
      </c>
      <c r="D905" s="31">
        <v>110900</v>
      </c>
      <c r="E905" s="31">
        <v>110.9</v>
      </c>
      <c r="F905" s="31">
        <v>210900</v>
      </c>
    </row>
    <row r="906" spans="1:6" ht="10.8" customHeight="1">
      <c r="A906" s="112" t="s">
        <v>752</v>
      </c>
      <c r="B906" s="112"/>
      <c r="C906" s="113">
        <v>10000</v>
      </c>
      <c r="D906" s="113">
        <v>-5000</v>
      </c>
      <c r="E906" s="113">
        <v>-50</v>
      </c>
      <c r="F906" s="113">
        <v>5000</v>
      </c>
    </row>
    <row r="907" spans="1:6" ht="10.8" customHeight="1">
      <c r="A907" s="99" t="s">
        <v>3</v>
      </c>
      <c r="B907" s="99" t="s">
        <v>6</v>
      </c>
      <c r="C907" s="100">
        <v>10000</v>
      </c>
      <c r="D907" s="100">
        <v>-5000</v>
      </c>
      <c r="E907" s="100">
        <v>-50</v>
      </c>
      <c r="F907" s="100">
        <v>5000</v>
      </c>
    </row>
    <row r="908" spans="1:6" ht="10.8" customHeight="1">
      <c r="A908" s="99" t="s">
        <v>95</v>
      </c>
      <c r="B908" s="99" t="s">
        <v>7</v>
      </c>
      <c r="C908" s="100">
        <v>10000</v>
      </c>
      <c r="D908" s="100">
        <v>-5000</v>
      </c>
      <c r="E908" s="100">
        <v>-50</v>
      </c>
      <c r="F908" s="100">
        <v>5000</v>
      </c>
    </row>
    <row r="909" spans="1:6" ht="10.8" customHeight="1">
      <c r="A909" s="102" t="s">
        <v>100</v>
      </c>
      <c r="B909" s="102" t="s">
        <v>12</v>
      </c>
      <c r="C909" s="31">
        <v>10000</v>
      </c>
      <c r="D909" s="31">
        <v>-5000</v>
      </c>
      <c r="E909" s="31">
        <v>-50</v>
      </c>
      <c r="F909" s="31">
        <v>5000</v>
      </c>
    </row>
    <row r="910" spans="1:6" ht="10.8" customHeight="1">
      <c r="A910" s="112" t="s">
        <v>753</v>
      </c>
      <c r="B910" s="112"/>
      <c r="C910" s="113">
        <v>10000</v>
      </c>
      <c r="D910" s="113">
        <v>-5000</v>
      </c>
      <c r="E910" s="113">
        <v>-50</v>
      </c>
      <c r="F910" s="113">
        <v>5000</v>
      </c>
    </row>
    <row r="911" spans="1:6" ht="10.8" customHeight="1">
      <c r="A911" s="99" t="s">
        <v>3</v>
      </c>
      <c r="B911" s="99" t="s">
        <v>6</v>
      </c>
      <c r="C911" s="100">
        <v>10000</v>
      </c>
      <c r="D911" s="100">
        <v>-5000</v>
      </c>
      <c r="E911" s="100">
        <v>-50</v>
      </c>
      <c r="F911" s="100">
        <v>5000</v>
      </c>
    </row>
    <row r="912" spans="1:6" ht="10.8" customHeight="1">
      <c r="A912" s="99" t="s">
        <v>95</v>
      </c>
      <c r="B912" s="99" t="s">
        <v>7</v>
      </c>
      <c r="C912" s="100">
        <v>10000</v>
      </c>
      <c r="D912" s="100">
        <v>-5000</v>
      </c>
      <c r="E912" s="100">
        <v>-50</v>
      </c>
      <c r="F912" s="100">
        <v>5000</v>
      </c>
    </row>
    <row r="913" spans="1:6" ht="10.8" customHeight="1">
      <c r="A913" s="102" t="s">
        <v>100</v>
      </c>
      <c r="B913" s="102" t="s">
        <v>12</v>
      </c>
      <c r="C913" s="31">
        <v>10000</v>
      </c>
      <c r="D913" s="31">
        <v>-5000</v>
      </c>
      <c r="E913" s="31">
        <v>-50</v>
      </c>
      <c r="F913" s="31">
        <v>5000</v>
      </c>
    </row>
    <row r="914" spans="1:6" ht="10.8" customHeight="1">
      <c r="A914" s="108" t="s">
        <v>754</v>
      </c>
      <c r="B914" s="108"/>
      <c r="C914" s="109">
        <v>847300</v>
      </c>
      <c r="D914" s="109">
        <v>-254200</v>
      </c>
      <c r="E914" s="109">
        <v>-30</v>
      </c>
      <c r="F914" s="109">
        <v>593100</v>
      </c>
    </row>
    <row r="915" spans="1:6" ht="10.8" customHeight="1">
      <c r="A915" s="110" t="s">
        <v>701</v>
      </c>
      <c r="B915" s="110"/>
      <c r="C915" s="111">
        <v>847300</v>
      </c>
      <c r="D915" s="111">
        <v>-254200</v>
      </c>
      <c r="E915" s="111">
        <v>-30</v>
      </c>
      <c r="F915" s="111">
        <v>593100</v>
      </c>
    </row>
    <row r="916" spans="1:6" ht="10.8" customHeight="1">
      <c r="A916" s="112" t="s">
        <v>755</v>
      </c>
      <c r="B916" s="112"/>
      <c r="C916" s="113">
        <v>762300</v>
      </c>
      <c r="D916" s="113">
        <v>-252200</v>
      </c>
      <c r="E916" s="113">
        <v>-33.08</v>
      </c>
      <c r="F916" s="113">
        <v>510100</v>
      </c>
    </row>
    <row r="917" spans="1:6" ht="10.8" customHeight="1">
      <c r="A917" s="99" t="s">
        <v>3</v>
      </c>
      <c r="B917" s="99" t="s">
        <v>6</v>
      </c>
      <c r="C917" s="100">
        <v>750000</v>
      </c>
      <c r="D917" s="100">
        <v>-240900</v>
      </c>
      <c r="E917" s="100">
        <v>-32.119999999999997</v>
      </c>
      <c r="F917" s="100">
        <v>509100</v>
      </c>
    </row>
    <row r="918" spans="1:6" ht="10.8" customHeight="1">
      <c r="A918" s="99" t="s">
        <v>103</v>
      </c>
      <c r="B918" s="99" t="s">
        <v>15</v>
      </c>
      <c r="C918" s="100">
        <v>448000</v>
      </c>
      <c r="D918" s="100">
        <v>-129200</v>
      </c>
      <c r="E918" s="100">
        <v>-28.84</v>
      </c>
      <c r="F918" s="100">
        <v>318800</v>
      </c>
    </row>
    <row r="919" spans="1:6" ht="10.8" customHeight="1">
      <c r="A919" s="102" t="s">
        <v>104</v>
      </c>
      <c r="B919" s="102" t="s">
        <v>16</v>
      </c>
      <c r="C919" s="31">
        <v>180000</v>
      </c>
      <c r="D919" s="31">
        <v>-103200</v>
      </c>
      <c r="E919" s="31">
        <v>-57.33</v>
      </c>
      <c r="F919" s="31">
        <v>76800</v>
      </c>
    </row>
    <row r="920" spans="1:6" ht="10.8" customHeight="1">
      <c r="A920" s="102" t="s">
        <v>105</v>
      </c>
      <c r="B920" s="102" t="s">
        <v>17</v>
      </c>
      <c r="C920" s="31">
        <v>53000</v>
      </c>
      <c r="D920" s="31">
        <v>13000</v>
      </c>
      <c r="E920" s="31">
        <v>24.53</v>
      </c>
      <c r="F920" s="31">
        <v>66000</v>
      </c>
    </row>
    <row r="921" spans="1:6" ht="10.8" customHeight="1">
      <c r="A921" s="102" t="s">
        <v>106</v>
      </c>
      <c r="B921" s="102" t="s">
        <v>18</v>
      </c>
      <c r="C921" s="31">
        <v>215000</v>
      </c>
      <c r="D921" s="31">
        <v>-39000</v>
      </c>
      <c r="E921" s="31">
        <v>-18.14</v>
      </c>
      <c r="F921" s="31">
        <v>176000</v>
      </c>
    </row>
    <row r="922" spans="1:6" ht="10.8" customHeight="1">
      <c r="A922" s="99" t="s">
        <v>95</v>
      </c>
      <c r="B922" s="99" t="s">
        <v>7</v>
      </c>
      <c r="C922" s="100">
        <v>297000</v>
      </c>
      <c r="D922" s="100">
        <v>-110700</v>
      </c>
      <c r="E922" s="100">
        <v>-37.270000000000003</v>
      </c>
      <c r="F922" s="100">
        <v>186300</v>
      </c>
    </row>
    <row r="923" spans="1:6" ht="10.8" customHeight="1">
      <c r="A923" s="102" t="s">
        <v>107</v>
      </c>
      <c r="B923" s="102" t="s">
        <v>19</v>
      </c>
      <c r="C923" s="31">
        <v>30000</v>
      </c>
      <c r="D923" s="31">
        <v>16000</v>
      </c>
      <c r="E923" s="31">
        <v>53.33</v>
      </c>
      <c r="F923" s="31">
        <v>46000</v>
      </c>
    </row>
    <row r="924" spans="1:6" ht="10.8" customHeight="1">
      <c r="A924" s="102" t="s">
        <v>100</v>
      </c>
      <c r="B924" s="102" t="s">
        <v>12</v>
      </c>
      <c r="C924" s="31">
        <v>200000</v>
      </c>
      <c r="D924" s="31">
        <v>-123400</v>
      </c>
      <c r="E924" s="31">
        <v>-61.7</v>
      </c>
      <c r="F924" s="31">
        <v>76600</v>
      </c>
    </row>
    <row r="925" spans="1:6" ht="10.8" customHeight="1">
      <c r="A925" s="102" t="s">
        <v>96</v>
      </c>
      <c r="B925" s="102" t="s">
        <v>8</v>
      </c>
      <c r="C925" s="31">
        <v>45000</v>
      </c>
      <c r="D925" s="31">
        <v>9600</v>
      </c>
      <c r="E925" s="31">
        <v>21.33</v>
      </c>
      <c r="F925" s="31">
        <v>54600</v>
      </c>
    </row>
    <row r="926" spans="1:6" ht="10.8" customHeight="1">
      <c r="A926" s="102" t="s">
        <v>115</v>
      </c>
      <c r="B926" s="102" t="s">
        <v>28</v>
      </c>
      <c r="C926" s="31">
        <v>10000</v>
      </c>
      <c r="D926" s="31">
        <v>-8200</v>
      </c>
      <c r="E926" s="31">
        <v>-82</v>
      </c>
      <c r="F926" s="31">
        <v>1800</v>
      </c>
    </row>
    <row r="927" spans="1:6" ht="10.8" customHeight="1">
      <c r="A927" s="102" t="s">
        <v>97</v>
      </c>
      <c r="B927" s="102" t="s">
        <v>9</v>
      </c>
      <c r="C927" s="31">
        <v>12000</v>
      </c>
      <c r="D927" s="31">
        <v>-4700</v>
      </c>
      <c r="E927" s="31">
        <v>-39.17</v>
      </c>
      <c r="F927" s="31">
        <v>7300</v>
      </c>
    </row>
    <row r="928" spans="1:6" ht="10.8" customHeight="1">
      <c r="A928" s="99" t="s">
        <v>98</v>
      </c>
      <c r="B928" s="99" t="s">
        <v>10</v>
      </c>
      <c r="C928" s="100">
        <v>5000</v>
      </c>
      <c r="D928" s="100">
        <v>-1000</v>
      </c>
      <c r="E928" s="100">
        <v>-20</v>
      </c>
      <c r="F928" s="100">
        <v>4000</v>
      </c>
    </row>
    <row r="929" spans="1:6" ht="10.8" customHeight="1">
      <c r="A929" s="102" t="s">
        <v>99</v>
      </c>
      <c r="B929" s="102" t="s">
        <v>11</v>
      </c>
      <c r="C929" s="31">
        <v>5000</v>
      </c>
      <c r="D929" s="31">
        <v>-1000</v>
      </c>
      <c r="E929" s="31">
        <v>-20</v>
      </c>
      <c r="F929" s="31">
        <v>4000</v>
      </c>
    </row>
    <row r="930" spans="1:6" ht="10.8" customHeight="1">
      <c r="A930" s="99" t="s">
        <v>4</v>
      </c>
      <c r="B930" s="99" t="s">
        <v>20</v>
      </c>
      <c r="C930" s="100">
        <v>12300</v>
      </c>
      <c r="D930" s="100">
        <v>-11300</v>
      </c>
      <c r="E930" s="100">
        <v>-91.87</v>
      </c>
      <c r="F930" s="100">
        <v>1000</v>
      </c>
    </row>
    <row r="931" spans="1:6" ht="10.8" customHeight="1">
      <c r="A931" s="99" t="s">
        <v>108</v>
      </c>
      <c r="B931" s="99" t="s">
        <v>21</v>
      </c>
      <c r="C931" s="100">
        <v>12300</v>
      </c>
      <c r="D931" s="100">
        <v>-11300</v>
      </c>
      <c r="E931" s="100">
        <v>-91.87</v>
      </c>
      <c r="F931" s="100">
        <v>1000</v>
      </c>
    </row>
    <row r="932" spans="1:6" ht="10.8" customHeight="1">
      <c r="A932" s="102" t="s">
        <v>109</v>
      </c>
      <c r="B932" s="102" t="s">
        <v>22</v>
      </c>
      <c r="C932" s="31">
        <v>12300</v>
      </c>
      <c r="D932" s="31">
        <v>-11300</v>
      </c>
      <c r="E932" s="31">
        <v>-91.87</v>
      </c>
      <c r="F932" s="31">
        <v>1000</v>
      </c>
    </row>
    <row r="933" spans="1:6" ht="10.8" customHeight="1">
      <c r="A933" s="112" t="s">
        <v>756</v>
      </c>
      <c r="B933" s="112"/>
      <c r="C933" s="113">
        <v>80000</v>
      </c>
      <c r="D933" s="113">
        <v>0</v>
      </c>
      <c r="E933" s="113">
        <v>0</v>
      </c>
      <c r="F933" s="113">
        <v>80000</v>
      </c>
    </row>
    <row r="934" spans="1:6" ht="10.8" customHeight="1">
      <c r="A934" s="99" t="s">
        <v>3</v>
      </c>
      <c r="B934" s="99" t="s">
        <v>6</v>
      </c>
      <c r="C934" s="100">
        <v>60000</v>
      </c>
      <c r="D934" s="100">
        <v>-17600</v>
      </c>
      <c r="E934" s="100">
        <v>-29.33</v>
      </c>
      <c r="F934" s="100">
        <v>42400</v>
      </c>
    </row>
    <row r="935" spans="1:6" ht="10.8" customHeight="1">
      <c r="A935" s="99" t="s">
        <v>95</v>
      </c>
      <c r="B935" s="99" t="s">
        <v>7</v>
      </c>
      <c r="C935" s="100">
        <v>60000</v>
      </c>
      <c r="D935" s="100">
        <v>-17600</v>
      </c>
      <c r="E935" s="100">
        <v>-29.33</v>
      </c>
      <c r="F935" s="100">
        <v>42400</v>
      </c>
    </row>
    <row r="936" spans="1:6" ht="10.8" customHeight="1">
      <c r="A936" s="102" t="s">
        <v>107</v>
      </c>
      <c r="B936" s="102" t="s">
        <v>19</v>
      </c>
      <c r="C936" s="31">
        <v>20000</v>
      </c>
      <c r="D936" s="31">
        <v>-20000</v>
      </c>
      <c r="E936" s="31">
        <v>-100</v>
      </c>
      <c r="F936" s="31">
        <v>0</v>
      </c>
    </row>
    <row r="937" spans="1:6" ht="10.8" customHeight="1">
      <c r="A937" s="102" t="s">
        <v>96</v>
      </c>
      <c r="B937" s="102" t="s">
        <v>8</v>
      </c>
      <c r="C937" s="31">
        <v>40000</v>
      </c>
      <c r="D937" s="31">
        <v>2400</v>
      </c>
      <c r="E937" s="31">
        <v>6</v>
      </c>
      <c r="F937" s="31">
        <v>42400</v>
      </c>
    </row>
    <row r="938" spans="1:6" ht="10.8" customHeight="1">
      <c r="A938" s="99" t="s">
        <v>4</v>
      </c>
      <c r="B938" s="99" t="s">
        <v>20</v>
      </c>
      <c r="C938" s="100">
        <v>20000</v>
      </c>
      <c r="D938" s="100">
        <v>17600</v>
      </c>
      <c r="E938" s="100">
        <v>88</v>
      </c>
      <c r="F938" s="100">
        <v>37600</v>
      </c>
    </row>
    <row r="939" spans="1:6" ht="10.8" customHeight="1">
      <c r="A939" s="99" t="s">
        <v>108</v>
      </c>
      <c r="B939" s="99" t="s">
        <v>21</v>
      </c>
      <c r="C939" s="100">
        <v>20000</v>
      </c>
      <c r="D939" s="100">
        <v>17600</v>
      </c>
      <c r="E939" s="100">
        <v>88</v>
      </c>
      <c r="F939" s="100">
        <v>37600</v>
      </c>
    </row>
    <row r="940" spans="1:6" ht="10.8" customHeight="1">
      <c r="A940" s="102" t="s">
        <v>109</v>
      </c>
      <c r="B940" s="102" t="s">
        <v>22</v>
      </c>
      <c r="C940" s="31">
        <v>20000</v>
      </c>
      <c r="D940" s="31">
        <v>17600</v>
      </c>
      <c r="E940" s="31">
        <v>88</v>
      </c>
      <c r="F940" s="31">
        <v>37600</v>
      </c>
    </row>
    <row r="941" spans="1:6" ht="10.8" customHeight="1">
      <c r="A941" s="112" t="s">
        <v>757</v>
      </c>
      <c r="B941" s="112"/>
      <c r="C941" s="113">
        <v>5000</v>
      </c>
      <c r="D941" s="113">
        <v>-2000</v>
      </c>
      <c r="E941" s="113">
        <v>-40</v>
      </c>
      <c r="F941" s="113">
        <v>3000</v>
      </c>
    </row>
    <row r="942" spans="1:6" ht="10.8" customHeight="1">
      <c r="A942" s="99" t="s">
        <v>3</v>
      </c>
      <c r="B942" s="99" t="s">
        <v>6</v>
      </c>
      <c r="C942" s="100">
        <v>5000</v>
      </c>
      <c r="D942" s="100">
        <v>-2000</v>
      </c>
      <c r="E942" s="100">
        <v>-40</v>
      </c>
      <c r="F942" s="100">
        <v>3000</v>
      </c>
    </row>
    <row r="943" spans="1:6" ht="10.8" customHeight="1">
      <c r="A943" s="99" t="s">
        <v>95</v>
      </c>
      <c r="B943" s="99" t="s">
        <v>7</v>
      </c>
      <c r="C943" s="100">
        <v>5000</v>
      </c>
      <c r="D943" s="100">
        <v>-2000</v>
      </c>
      <c r="E943" s="100">
        <v>-40</v>
      </c>
      <c r="F943" s="100">
        <v>3000</v>
      </c>
    </row>
    <row r="944" spans="1:6" ht="10.8" customHeight="1">
      <c r="A944" s="102" t="s">
        <v>100</v>
      </c>
      <c r="B944" s="102" t="s">
        <v>12</v>
      </c>
      <c r="C944" s="31">
        <v>5000</v>
      </c>
      <c r="D944" s="31">
        <v>-2000</v>
      </c>
      <c r="E944" s="31">
        <v>-40</v>
      </c>
      <c r="F944" s="31">
        <v>3000</v>
      </c>
    </row>
    <row r="945" spans="1:6" ht="10.8" customHeight="1">
      <c r="A945" s="106" t="s">
        <v>758</v>
      </c>
      <c r="B945" s="106"/>
      <c r="C945" s="107">
        <v>4400000</v>
      </c>
      <c r="D945" s="107">
        <v>-4300000</v>
      </c>
      <c r="E945" s="107">
        <v>-97.73</v>
      </c>
      <c r="F945" s="107">
        <v>100000</v>
      </c>
    </row>
    <row r="946" spans="1:6" ht="10.8" customHeight="1">
      <c r="A946" s="108" t="s">
        <v>759</v>
      </c>
      <c r="B946" s="108"/>
      <c r="C946" s="109">
        <v>4400000</v>
      </c>
      <c r="D946" s="109">
        <v>-4300000</v>
      </c>
      <c r="E946" s="109">
        <v>-97.73</v>
      </c>
      <c r="F946" s="109">
        <v>100000</v>
      </c>
    </row>
    <row r="947" spans="1:6" ht="10.8" customHeight="1">
      <c r="A947" s="110" t="s">
        <v>701</v>
      </c>
      <c r="B947" s="110"/>
      <c r="C947" s="111">
        <v>4400000</v>
      </c>
      <c r="D947" s="111">
        <v>-4300000</v>
      </c>
      <c r="E947" s="111">
        <v>-97.73</v>
      </c>
      <c r="F947" s="111">
        <v>100000</v>
      </c>
    </row>
    <row r="948" spans="1:6" ht="10.8" customHeight="1">
      <c r="A948" s="112" t="s">
        <v>554</v>
      </c>
      <c r="B948" s="112"/>
      <c r="C948" s="113">
        <v>400000</v>
      </c>
      <c r="D948" s="113">
        <v>-300000</v>
      </c>
      <c r="E948" s="113">
        <v>-75</v>
      </c>
      <c r="F948" s="113">
        <v>100000</v>
      </c>
    </row>
    <row r="949" spans="1:6" ht="10.8" customHeight="1">
      <c r="A949" s="99" t="s">
        <v>4</v>
      </c>
      <c r="B949" s="99" t="s">
        <v>20</v>
      </c>
      <c r="C949" s="100">
        <v>400000</v>
      </c>
      <c r="D949" s="100">
        <v>-300000</v>
      </c>
      <c r="E949" s="100">
        <v>-75</v>
      </c>
      <c r="F949" s="100">
        <v>100000</v>
      </c>
    </row>
    <row r="950" spans="1:6" ht="10.8" customHeight="1">
      <c r="A950" s="99" t="s">
        <v>108</v>
      </c>
      <c r="B950" s="99" t="s">
        <v>21</v>
      </c>
      <c r="C950" s="100">
        <v>400000</v>
      </c>
      <c r="D950" s="100">
        <v>-300000</v>
      </c>
      <c r="E950" s="100">
        <v>-75</v>
      </c>
      <c r="F950" s="100">
        <v>100000</v>
      </c>
    </row>
    <row r="951" spans="1:6" ht="10.8" customHeight="1">
      <c r="A951" s="102" t="s">
        <v>118</v>
      </c>
      <c r="B951" s="102" t="s">
        <v>31</v>
      </c>
      <c r="C951" s="31">
        <v>400000</v>
      </c>
      <c r="D951" s="31">
        <v>-350000</v>
      </c>
      <c r="E951" s="31">
        <v>-87.5</v>
      </c>
      <c r="F951" s="31">
        <v>50000</v>
      </c>
    </row>
    <row r="952" spans="1:6" ht="10.8" customHeight="1">
      <c r="A952" s="102" t="s">
        <v>109</v>
      </c>
      <c r="B952" s="102" t="s">
        <v>22</v>
      </c>
      <c r="C952" s="31">
        <v>0</v>
      </c>
      <c r="D952" s="31">
        <v>50000</v>
      </c>
      <c r="E952" s="31">
        <v>100</v>
      </c>
      <c r="F952" s="31">
        <v>50000</v>
      </c>
    </row>
    <row r="953" spans="1:6" ht="10.8" customHeight="1">
      <c r="A953" s="112" t="s">
        <v>760</v>
      </c>
      <c r="B953" s="112"/>
      <c r="C953" s="113">
        <v>4000000</v>
      </c>
      <c r="D953" s="113">
        <v>-4000000</v>
      </c>
      <c r="E953" s="113">
        <v>-100</v>
      </c>
      <c r="F953" s="113">
        <v>0</v>
      </c>
    </row>
    <row r="954" spans="1:6" ht="10.8" customHeight="1">
      <c r="A954" s="99" t="s">
        <v>4</v>
      </c>
      <c r="B954" s="99" t="s">
        <v>20</v>
      </c>
      <c r="C954" s="100">
        <v>4000000</v>
      </c>
      <c r="D954" s="100">
        <v>-4000000</v>
      </c>
      <c r="E954" s="100">
        <v>-100</v>
      </c>
      <c r="F954" s="100">
        <v>0</v>
      </c>
    </row>
    <row r="955" spans="1:6" ht="10.8" customHeight="1">
      <c r="A955" s="99" t="s">
        <v>108</v>
      </c>
      <c r="B955" s="99" t="s">
        <v>21</v>
      </c>
      <c r="C955" s="100">
        <v>4000000</v>
      </c>
      <c r="D955" s="100">
        <v>-4000000</v>
      </c>
      <c r="E955" s="100">
        <v>-100</v>
      </c>
      <c r="F955" s="100">
        <v>0</v>
      </c>
    </row>
    <row r="956" spans="1:6" ht="10.8" customHeight="1">
      <c r="A956" s="102" t="s">
        <v>118</v>
      </c>
      <c r="B956" s="102" t="s">
        <v>31</v>
      </c>
      <c r="C956" s="31">
        <v>4000000</v>
      </c>
      <c r="D956" s="31">
        <v>-4000000</v>
      </c>
      <c r="E956" s="31">
        <v>-100</v>
      </c>
      <c r="F956" s="31">
        <v>0</v>
      </c>
    </row>
    <row r="957" spans="1:6" ht="10.8" customHeight="1">
      <c r="A957" s="104" t="s">
        <v>761</v>
      </c>
      <c r="B957" s="104"/>
      <c r="C957" s="105">
        <v>717700</v>
      </c>
      <c r="D957" s="105">
        <v>8000</v>
      </c>
      <c r="E957" s="105">
        <v>1.1100000000000001</v>
      </c>
      <c r="F957" s="105">
        <v>725700</v>
      </c>
    </row>
    <row r="958" spans="1:6" ht="10.8" customHeight="1">
      <c r="A958" s="106" t="s">
        <v>762</v>
      </c>
      <c r="B958" s="106"/>
      <c r="C958" s="107">
        <v>717700</v>
      </c>
      <c r="D958" s="107">
        <v>8000</v>
      </c>
      <c r="E958" s="107">
        <v>1.1100000000000001</v>
      </c>
      <c r="F958" s="107">
        <v>725700</v>
      </c>
    </row>
    <row r="959" spans="1:6" ht="10.8" customHeight="1">
      <c r="A959" s="108" t="s">
        <v>763</v>
      </c>
      <c r="B959" s="108"/>
      <c r="C959" s="109">
        <v>600000</v>
      </c>
      <c r="D959" s="109">
        <v>25000</v>
      </c>
      <c r="E959" s="109">
        <v>4.17</v>
      </c>
      <c r="F959" s="109">
        <v>625000</v>
      </c>
    </row>
    <row r="960" spans="1:6" ht="10.8" customHeight="1">
      <c r="A960" s="110" t="s">
        <v>688</v>
      </c>
      <c r="B960" s="110"/>
      <c r="C960" s="111">
        <v>600000</v>
      </c>
      <c r="D960" s="111">
        <v>25000</v>
      </c>
      <c r="E960" s="111">
        <v>4.17</v>
      </c>
      <c r="F960" s="111">
        <v>625000</v>
      </c>
    </row>
    <row r="961" spans="1:6" ht="10.8" customHeight="1">
      <c r="A961" s="112" t="s">
        <v>554</v>
      </c>
      <c r="B961" s="112"/>
      <c r="C961" s="113">
        <v>600000</v>
      </c>
      <c r="D961" s="113">
        <v>25000</v>
      </c>
      <c r="E961" s="113">
        <v>4.17</v>
      </c>
      <c r="F961" s="113">
        <v>625000</v>
      </c>
    </row>
    <row r="962" spans="1:6" ht="10.8" customHeight="1">
      <c r="A962" s="99" t="s">
        <v>3</v>
      </c>
      <c r="B962" s="99" t="s">
        <v>6</v>
      </c>
      <c r="C962" s="100">
        <v>553000</v>
      </c>
      <c r="D962" s="100">
        <v>31000</v>
      </c>
      <c r="E962" s="100">
        <v>5.61</v>
      </c>
      <c r="F962" s="100">
        <v>584000</v>
      </c>
    </row>
    <row r="963" spans="1:6" ht="10.8" customHeight="1">
      <c r="A963" s="99" t="s">
        <v>103</v>
      </c>
      <c r="B963" s="99" t="s">
        <v>15</v>
      </c>
      <c r="C963" s="100">
        <v>467000</v>
      </c>
      <c r="D963" s="100">
        <v>0</v>
      </c>
      <c r="E963" s="100">
        <v>0</v>
      </c>
      <c r="F963" s="100">
        <v>467000</v>
      </c>
    </row>
    <row r="964" spans="1:6" ht="10.8" customHeight="1">
      <c r="A964" s="102" t="s">
        <v>104</v>
      </c>
      <c r="B964" s="102" t="s">
        <v>16</v>
      </c>
      <c r="C964" s="31">
        <v>390000</v>
      </c>
      <c r="D964" s="31">
        <v>10000</v>
      </c>
      <c r="E964" s="31">
        <v>2.56</v>
      </c>
      <c r="F964" s="31">
        <v>400000</v>
      </c>
    </row>
    <row r="965" spans="1:6" ht="10.8" customHeight="1">
      <c r="A965" s="102" t="s">
        <v>105</v>
      </c>
      <c r="B965" s="102" t="s">
        <v>17</v>
      </c>
      <c r="C965" s="31">
        <v>10000</v>
      </c>
      <c r="D965" s="31">
        <v>-3000</v>
      </c>
      <c r="E965" s="31">
        <v>-30</v>
      </c>
      <c r="F965" s="31">
        <v>7000</v>
      </c>
    </row>
    <row r="966" spans="1:6" ht="10.8" customHeight="1">
      <c r="A966" s="102" t="s">
        <v>106</v>
      </c>
      <c r="B966" s="102" t="s">
        <v>18</v>
      </c>
      <c r="C966" s="31">
        <v>67000</v>
      </c>
      <c r="D966" s="31">
        <v>-7000</v>
      </c>
      <c r="E966" s="31">
        <v>-10.45</v>
      </c>
      <c r="F966" s="31">
        <v>60000</v>
      </c>
    </row>
    <row r="967" spans="1:6" ht="10.8" customHeight="1">
      <c r="A967" s="99" t="s">
        <v>95</v>
      </c>
      <c r="B967" s="99" t="s">
        <v>7</v>
      </c>
      <c r="C967" s="100">
        <v>79400</v>
      </c>
      <c r="D967" s="100">
        <v>31600</v>
      </c>
      <c r="E967" s="100">
        <v>39.799999999999997</v>
      </c>
      <c r="F967" s="100">
        <v>111000</v>
      </c>
    </row>
    <row r="968" spans="1:6" ht="10.8" customHeight="1">
      <c r="A968" s="102" t="s">
        <v>107</v>
      </c>
      <c r="B968" s="102" t="s">
        <v>19</v>
      </c>
      <c r="C968" s="31">
        <v>4000</v>
      </c>
      <c r="D968" s="31">
        <v>0</v>
      </c>
      <c r="E968" s="31">
        <v>0</v>
      </c>
      <c r="F968" s="31">
        <v>4000</v>
      </c>
    </row>
    <row r="969" spans="1:6" ht="10.8" customHeight="1">
      <c r="A969" s="102" t="s">
        <v>100</v>
      </c>
      <c r="B969" s="102" t="s">
        <v>12</v>
      </c>
      <c r="C969" s="31">
        <v>40000</v>
      </c>
      <c r="D969" s="31">
        <v>6000</v>
      </c>
      <c r="E969" s="31">
        <v>15</v>
      </c>
      <c r="F969" s="31">
        <v>46000</v>
      </c>
    </row>
    <row r="970" spans="1:6" ht="10.8" customHeight="1">
      <c r="A970" s="102" t="s">
        <v>96</v>
      </c>
      <c r="B970" s="102" t="s">
        <v>8</v>
      </c>
      <c r="C970" s="31">
        <v>20000</v>
      </c>
      <c r="D970" s="31">
        <v>30000</v>
      </c>
      <c r="E970" s="31">
        <v>150</v>
      </c>
      <c r="F970" s="31">
        <v>50000</v>
      </c>
    </row>
    <row r="971" spans="1:6" ht="10.8" customHeight="1">
      <c r="A971" s="102" t="s">
        <v>97</v>
      </c>
      <c r="B971" s="102" t="s">
        <v>9</v>
      </c>
      <c r="C971" s="31">
        <v>15400</v>
      </c>
      <c r="D971" s="31">
        <v>-4400</v>
      </c>
      <c r="E971" s="31">
        <v>-28.57</v>
      </c>
      <c r="F971" s="31">
        <v>11000</v>
      </c>
    </row>
    <row r="972" spans="1:6" ht="10.8" customHeight="1">
      <c r="A972" s="99" t="s">
        <v>98</v>
      </c>
      <c r="B972" s="99" t="s">
        <v>10</v>
      </c>
      <c r="C972" s="100">
        <v>6600</v>
      </c>
      <c r="D972" s="100">
        <v>-600</v>
      </c>
      <c r="E972" s="100">
        <v>-9.09</v>
      </c>
      <c r="F972" s="100">
        <v>6000</v>
      </c>
    </row>
    <row r="973" spans="1:6" ht="10.8" customHeight="1">
      <c r="A973" s="102" t="s">
        <v>99</v>
      </c>
      <c r="B973" s="102" t="s">
        <v>11</v>
      </c>
      <c r="C973" s="31">
        <v>6600</v>
      </c>
      <c r="D973" s="31">
        <v>-600</v>
      </c>
      <c r="E973" s="31">
        <v>-9.09</v>
      </c>
      <c r="F973" s="31">
        <v>6000</v>
      </c>
    </row>
    <row r="974" spans="1:6" ht="10.8" customHeight="1">
      <c r="A974" s="99" t="s">
        <v>4</v>
      </c>
      <c r="B974" s="99" t="s">
        <v>20</v>
      </c>
      <c r="C974" s="100">
        <v>47000</v>
      </c>
      <c r="D974" s="100">
        <v>-6000</v>
      </c>
      <c r="E974" s="100">
        <v>-12.77</v>
      </c>
      <c r="F974" s="100">
        <v>41000</v>
      </c>
    </row>
    <row r="975" spans="1:6" ht="10.8" customHeight="1">
      <c r="A975" s="99" t="s">
        <v>108</v>
      </c>
      <c r="B975" s="99" t="s">
        <v>21</v>
      </c>
      <c r="C975" s="100">
        <v>47000</v>
      </c>
      <c r="D975" s="100">
        <v>-6000</v>
      </c>
      <c r="E975" s="100">
        <v>-12.77</v>
      </c>
      <c r="F975" s="100">
        <v>41000</v>
      </c>
    </row>
    <row r="976" spans="1:6" ht="10.8" customHeight="1">
      <c r="A976" s="102" t="s">
        <v>109</v>
      </c>
      <c r="B976" s="102" t="s">
        <v>22</v>
      </c>
      <c r="C976" s="31">
        <v>2000</v>
      </c>
      <c r="D976" s="31">
        <v>7000</v>
      </c>
      <c r="E976" s="31">
        <v>350</v>
      </c>
      <c r="F976" s="31">
        <v>9000</v>
      </c>
    </row>
    <row r="977" spans="1:6" ht="10.8" customHeight="1">
      <c r="A977" s="102" t="s">
        <v>128</v>
      </c>
      <c r="B977" s="102" t="s">
        <v>41</v>
      </c>
      <c r="C977" s="31">
        <v>45000</v>
      </c>
      <c r="D977" s="31">
        <v>-13000</v>
      </c>
      <c r="E977" s="31">
        <v>-28.89</v>
      </c>
      <c r="F977" s="31">
        <v>32000</v>
      </c>
    </row>
    <row r="978" spans="1:6" ht="10.8" customHeight="1">
      <c r="A978" s="108" t="s">
        <v>764</v>
      </c>
      <c r="B978" s="108"/>
      <c r="C978" s="109">
        <v>117700</v>
      </c>
      <c r="D978" s="109">
        <v>-17000</v>
      </c>
      <c r="E978" s="109">
        <v>-14.44</v>
      </c>
      <c r="F978" s="109">
        <v>100700</v>
      </c>
    </row>
    <row r="979" spans="1:6" ht="10.8" customHeight="1">
      <c r="A979" s="110" t="s">
        <v>688</v>
      </c>
      <c r="B979" s="110"/>
      <c r="C979" s="111">
        <v>117700</v>
      </c>
      <c r="D979" s="111">
        <v>-17000</v>
      </c>
      <c r="E979" s="111">
        <v>-14.44</v>
      </c>
      <c r="F979" s="111">
        <v>100700</v>
      </c>
    </row>
    <row r="980" spans="1:6" ht="10.8" customHeight="1">
      <c r="A980" s="112" t="s">
        <v>765</v>
      </c>
      <c r="B980" s="112"/>
      <c r="C980" s="113">
        <v>62700</v>
      </c>
      <c r="D980" s="113">
        <v>0</v>
      </c>
      <c r="E980" s="113">
        <v>0</v>
      </c>
      <c r="F980" s="113">
        <v>62700</v>
      </c>
    </row>
    <row r="981" spans="1:6" ht="10.8" customHeight="1">
      <c r="A981" s="99" t="s">
        <v>3</v>
      </c>
      <c r="B981" s="99" t="s">
        <v>6</v>
      </c>
      <c r="C981" s="100">
        <v>62700</v>
      </c>
      <c r="D981" s="100">
        <v>0</v>
      </c>
      <c r="E981" s="100">
        <v>0</v>
      </c>
      <c r="F981" s="100">
        <v>62700</v>
      </c>
    </row>
    <row r="982" spans="1:6" ht="10.8" customHeight="1">
      <c r="A982" s="99" t="s">
        <v>103</v>
      </c>
      <c r="B982" s="99" t="s">
        <v>15</v>
      </c>
      <c r="C982" s="100">
        <v>20000</v>
      </c>
      <c r="D982" s="100">
        <v>0</v>
      </c>
      <c r="E982" s="100">
        <v>0</v>
      </c>
      <c r="F982" s="100">
        <v>20000</v>
      </c>
    </row>
    <row r="983" spans="1:6" ht="10.8" customHeight="1">
      <c r="A983" s="102" t="s">
        <v>105</v>
      </c>
      <c r="B983" s="102" t="s">
        <v>17</v>
      </c>
      <c r="C983" s="31">
        <v>20000</v>
      </c>
      <c r="D983" s="31">
        <v>0</v>
      </c>
      <c r="E983" s="31">
        <v>0</v>
      </c>
      <c r="F983" s="31">
        <v>20000</v>
      </c>
    </row>
    <row r="984" spans="1:6" ht="10.8" customHeight="1">
      <c r="A984" s="99" t="s">
        <v>95</v>
      </c>
      <c r="B984" s="99" t="s">
        <v>7</v>
      </c>
      <c r="C984" s="100">
        <v>42700</v>
      </c>
      <c r="D984" s="100">
        <v>0</v>
      </c>
      <c r="E984" s="100">
        <v>0</v>
      </c>
      <c r="F984" s="100">
        <v>42700</v>
      </c>
    </row>
    <row r="985" spans="1:6" ht="10.8" customHeight="1">
      <c r="A985" s="102" t="s">
        <v>100</v>
      </c>
      <c r="B985" s="102" t="s">
        <v>12</v>
      </c>
      <c r="C985" s="31">
        <v>20000</v>
      </c>
      <c r="D985" s="31">
        <v>0</v>
      </c>
      <c r="E985" s="31">
        <v>0</v>
      </c>
      <c r="F985" s="31">
        <v>20000</v>
      </c>
    </row>
    <row r="986" spans="1:6" ht="10.8" customHeight="1">
      <c r="A986" s="102" t="s">
        <v>96</v>
      </c>
      <c r="B986" s="102" t="s">
        <v>8</v>
      </c>
      <c r="C986" s="31">
        <v>20700</v>
      </c>
      <c r="D986" s="31">
        <v>0</v>
      </c>
      <c r="E986" s="31">
        <v>0</v>
      </c>
      <c r="F986" s="31">
        <v>20700</v>
      </c>
    </row>
    <row r="987" spans="1:6" ht="10.8" customHeight="1">
      <c r="A987" s="102" t="s">
        <v>97</v>
      </c>
      <c r="B987" s="102" t="s">
        <v>9</v>
      </c>
      <c r="C987" s="31">
        <v>2000</v>
      </c>
      <c r="D987" s="31">
        <v>0</v>
      </c>
      <c r="E987" s="31">
        <v>0</v>
      </c>
      <c r="F987" s="31">
        <v>2000</v>
      </c>
    </row>
    <row r="988" spans="1:6" ht="10.8" customHeight="1">
      <c r="A988" s="112" t="s">
        <v>766</v>
      </c>
      <c r="B988" s="112"/>
      <c r="C988" s="113">
        <v>55000</v>
      </c>
      <c r="D988" s="113">
        <v>-18000</v>
      </c>
      <c r="E988" s="113">
        <v>-32.729999999999997</v>
      </c>
      <c r="F988" s="113">
        <v>37000</v>
      </c>
    </row>
    <row r="989" spans="1:6" ht="10.8" customHeight="1">
      <c r="A989" s="99" t="s">
        <v>4</v>
      </c>
      <c r="B989" s="99" t="s">
        <v>20</v>
      </c>
      <c r="C989" s="100">
        <v>55000</v>
      </c>
      <c r="D989" s="100">
        <v>-18000</v>
      </c>
      <c r="E989" s="100">
        <v>-32.729999999999997</v>
      </c>
      <c r="F989" s="100">
        <v>37000</v>
      </c>
    </row>
    <row r="990" spans="1:6" ht="10.8" customHeight="1">
      <c r="A990" s="99" t="s">
        <v>108</v>
      </c>
      <c r="B990" s="99" t="s">
        <v>21</v>
      </c>
      <c r="C990" s="100">
        <v>55000</v>
      </c>
      <c r="D990" s="100">
        <v>-18000</v>
      </c>
      <c r="E990" s="100">
        <v>-32.729999999999997</v>
      </c>
      <c r="F990" s="100">
        <v>37000</v>
      </c>
    </row>
    <row r="991" spans="1:6" ht="10.8" customHeight="1">
      <c r="A991" s="102" t="s">
        <v>128</v>
      </c>
      <c r="B991" s="102" t="s">
        <v>41</v>
      </c>
      <c r="C991" s="31">
        <v>55000</v>
      </c>
      <c r="D991" s="31">
        <v>-18000</v>
      </c>
      <c r="E991" s="31">
        <v>-32.729999999999997</v>
      </c>
      <c r="F991" s="31">
        <v>37000</v>
      </c>
    </row>
    <row r="992" spans="1:6" ht="10.8" customHeight="1">
      <c r="A992" s="112" t="s">
        <v>767</v>
      </c>
      <c r="B992" s="112"/>
      <c r="C992" s="113">
        <v>0</v>
      </c>
      <c r="D992" s="113">
        <v>1000</v>
      </c>
      <c r="E992" s="113">
        <v>100</v>
      </c>
      <c r="F992" s="113">
        <v>1000</v>
      </c>
    </row>
    <row r="993" spans="1:6" ht="10.8" customHeight="1">
      <c r="A993" s="99" t="s">
        <v>4</v>
      </c>
      <c r="B993" s="99" t="s">
        <v>20</v>
      </c>
      <c r="C993" s="100">
        <v>0</v>
      </c>
      <c r="D993" s="100">
        <v>1000</v>
      </c>
      <c r="E993" s="100">
        <v>100</v>
      </c>
      <c r="F993" s="100">
        <v>1000</v>
      </c>
    </row>
    <row r="994" spans="1:6" ht="10.8" customHeight="1">
      <c r="A994" s="99" t="s">
        <v>108</v>
      </c>
      <c r="B994" s="99" t="s">
        <v>21</v>
      </c>
      <c r="C994" s="100">
        <v>0</v>
      </c>
      <c r="D994" s="100">
        <v>1000</v>
      </c>
      <c r="E994" s="100">
        <v>100</v>
      </c>
      <c r="F994" s="100">
        <v>1000</v>
      </c>
    </row>
    <row r="995" spans="1:6" ht="10.8" customHeight="1">
      <c r="A995" s="102" t="s">
        <v>109</v>
      </c>
      <c r="B995" s="102" t="s">
        <v>22</v>
      </c>
      <c r="C995" s="31">
        <v>0</v>
      </c>
      <c r="D995" s="31">
        <v>1000</v>
      </c>
      <c r="E995" s="31">
        <v>100</v>
      </c>
      <c r="F995" s="31">
        <v>1000</v>
      </c>
    </row>
    <row r="996" spans="1:6" ht="10.8" customHeight="1">
      <c r="A996" s="104" t="s">
        <v>768</v>
      </c>
      <c r="B996" s="104"/>
      <c r="C996" s="105">
        <v>131300</v>
      </c>
      <c r="D996" s="105">
        <v>-20500</v>
      </c>
      <c r="E996" s="105">
        <v>-15.61</v>
      </c>
      <c r="F996" s="105">
        <v>110800</v>
      </c>
    </row>
    <row r="997" spans="1:6" ht="10.8" customHeight="1">
      <c r="A997" s="106" t="s">
        <v>769</v>
      </c>
      <c r="B997" s="106"/>
      <c r="C997" s="107">
        <v>131300</v>
      </c>
      <c r="D997" s="107">
        <v>-20500</v>
      </c>
      <c r="E997" s="107">
        <v>-15.61</v>
      </c>
      <c r="F997" s="107">
        <v>110800</v>
      </c>
    </row>
    <row r="998" spans="1:6" ht="10.8" customHeight="1">
      <c r="A998" s="108" t="s">
        <v>763</v>
      </c>
      <c r="B998" s="108"/>
      <c r="C998" s="109">
        <v>131100</v>
      </c>
      <c r="D998" s="109">
        <v>-20500</v>
      </c>
      <c r="E998" s="109">
        <v>-15.64</v>
      </c>
      <c r="F998" s="109">
        <v>110600</v>
      </c>
    </row>
    <row r="999" spans="1:6" ht="10.8" customHeight="1">
      <c r="A999" s="110" t="s">
        <v>688</v>
      </c>
      <c r="B999" s="110"/>
      <c r="C999" s="111">
        <v>131100</v>
      </c>
      <c r="D999" s="111">
        <v>-20500</v>
      </c>
      <c r="E999" s="111">
        <v>-15.64</v>
      </c>
      <c r="F999" s="111">
        <v>110600</v>
      </c>
    </row>
    <row r="1000" spans="1:6" ht="10.8" customHeight="1">
      <c r="A1000" s="112" t="s">
        <v>554</v>
      </c>
      <c r="B1000" s="112"/>
      <c r="C1000" s="113">
        <v>131100</v>
      </c>
      <c r="D1000" s="113">
        <v>-20500</v>
      </c>
      <c r="E1000" s="113">
        <v>-15.64</v>
      </c>
      <c r="F1000" s="113">
        <v>110600</v>
      </c>
    </row>
    <row r="1001" spans="1:6" ht="10.8" customHeight="1">
      <c r="A1001" s="99" t="s">
        <v>3</v>
      </c>
      <c r="B1001" s="99" t="s">
        <v>6</v>
      </c>
      <c r="C1001" s="100">
        <v>131100</v>
      </c>
      <c r="D1001" s="100">
        <v>-20500</v>
      </c>
      <c r="E1001" s="100">
        <v>-15.64</v>
      </c>
      <c r="F1001" s="100">
        <v>110600</v>
      </c>
    </row>
    <row r="1002" spans="1:6" ht="10.8" customHeight="1">
      <c r="A1002" s="99" t="s">
        <v>103</v>
      </c>
      <c r="B1002" s="99" t="s">
        <v>15</v>
      </c>
      <c r="C1002" s="100">
        <v>103100</v>
      </c>
      <c r="D1002" s="100">
        <v>0</v>
      </c>
      <c r="E1002" s="100">
        <v>0</v>
      </c>
      <c r="F1002" s="100">
        <v>103100</v>
      </c>
    </row>
    <row r="1003" spans="1:6" ht="10.8" customHeight="1">
      <c r="A1003" s="102" t="s">
        <v>104</v>
      </c>
      <c r="B1003" s="102" t="s">
        <v>16</v>
      </c>
      <c r="C1003" s="31">
        <v>80000</v>
      </c>
      <c r="D1003" s="31">
        <v>0</v>
      </c>
      <c r="E1003" s="31">
        <v>0</v>
      </c>
      <c r="F1003" s="31">
        <v>80000</v>
      </c>
    </row>
    <row r="1004" spans="1:6" ht="10.8" customHeight="1">
      <c r="A1004" s="102" t="s">
        <v>105</v>
      </c>
      <c r="B1004" s="102" t="s">
        <v>17</v>
      </c>
      <c r="C1004" s="31">
        <v>8100</v>
      </c>
      <c r="D1004" s="31">
        <v>0</v>
      </c>
      <c r="E1004" s="31">
        <v>0</v>
      </c>
      <c r="F1004" s="31">
        <v>8100</v>
      </c>
    </row>
    <row r="1005" spans="1:6" ht="10.8" customHeight="1">
      <c r="A1005" s="102" t="s">
        <v>106</v>
      </c>
      <c r="B1005" s="102" t="s">
        <v>18</v>
      </c>
      <c r="C1005" s="31">
        <v>15000</v>
      </c>
      <c r="D1005" s="31">
        <v>0</v>
      </c>
      <c r="E1005" s="31">
        <v>0</v>
      </c>
      <c r="F1005" s="31">
        <v>15000</v>
      </c>
    </row>
    <row r="1006" spans="1:6" ht="10.8" customHeight="1">
      <c r="A1006" s="99" t="s">
        <v>95</v>
      </c>
      <c r="B1006" s="99" t="s">
        <v>7</v>
      </c>
      <c r="C1006" s="100">
        <v>27000</v>
      </c>
      <c r="D1006" s="100">
        <v>-20500</v>
      </c>
      <c r="E1006" s="100">
        <v>-75.930000000000007</v>
      </c>
      <c r="F1006" s="100">
        <v>6500</v>
      </c>
    </row>
    <row r="1007" spans="1:6" ht="10.8" customHeight="1">
      <c r="A1007" s="102" t="s">
        <v>100</v>
      </c>
      <c r="B1007" s="102" t="s">
        <v>12</v>
      </c>
      <c r="C1007" s="31">
        <v>6500</v>
      </c>
      <c r="D1007" s="31">
        <v>-4000</v>
      </c>
      <c r="E1007" s="31">
        <v>-61.54</v>
      </c>
      <c r="F1007" s="31">
        <v>2500</v>
      </c>
    </row>
    <row r="1008" spans="1:6" ht="10.8" customHeight="1">
      <c r="A1008" s="102" t="s">
        <v>96</v>
      </c>
      <c r="B1008" s="102" t="s">
        <v>8</v>
      </c>
      <c r="C1008" s="31">
        <v>20500</v>
      </c>
      <c r="D1008" s="31">
        <v>-16500</v>
      </c>
      <c r="E1008" s="31">
        <v>-80.489999999999995</v>
      </c>
      <c r="F1008" s="31">
        <v>4000</v>
      </c>
    </row>
    <row r="1009" spans="1:6" ht="10.8" customHeight="1">
      <c r="A1009" s="99" t="s">
        <v>98</v>
      </c>
      <c r="B1009" s="99" t="s">
        <v>10</v>
      </c>
      <c r="C1009" s="100">
        <v>1000</v>
      </c>
      <c r="D1009" s="100">
        <v>0</v>
      </c>
      <c r="E1009" s="100">
        <v>0</v>
      </c>
      <c r="F1009" s="100">
        <v>1000</v>
      </c>
    </row>
    <row r="1010" spans="1:6" ht="10.8" customHeight="1">
      <c r="A1010" s="102" t="s">
        <v>99</v>
      </c>
      <c r="B1010" s="102" t="s">
        <v>11</v>
      </c>
      <c r="C1010" s="31">
        <v>1000</v>
      </c>
      <c r="D1010" s="31">
        <v>0</v>
      </c>
      <c r="E1010" s="31">
        <v>0</v>
      </c>
      <c r="F1010" s="31">
        <v>1000</v>
      </c>
    </row>
    <row r="1011" spans="1:6" ht="10.8" customHeight="1">
      <c r="A1011" s="108" t="s">
        <v>770</v>
      </c>
      <c r="B1011" s="108"/>
      <c r="C1011" s="109">
        <v>200</v>
      </c>
      <c r="D1011" s="109">
        <v>0</v>
      </c>
      <c r="E1011" s="109">
        <v>0</v>
      </c>
      <c r="F1011" s="109">
        <v>200</v>
      </c>
    </row>
    <row r="1012" spans="1:6" ht="10.8" customHeight="1">
      <c r="A1012" s="110" t="s">
        <v>688</v>
      </c>
      <c r="B1012" s="110"/>
      <c r="C1012" s="111">
        <v>200</v>
      </c>
      <c r="D1012" s="111">
        <v>0</v>
      </c>
      <c r="E1012" s="111">
        <v>0</v>
      </c>
      <c r="F1012" s="111">
        <v>200</v>
      </c>
    </row>
    <row r="1013" spans="1:6" ht="10.8" customHeight="1">
      <c r="A1013" s="112" t="s">
        <v>771</v>
      </c>
      <c r="B1013" s="112"/>
      <c r="C1013" s="113">
        <v>200</v>
      </c>
      <c r="D1013" s="113">
        <v>0</v>
      </c>
      <c r="E1013" s="113">
        <v>0</v>
      </c>
      <c r="F1013" s="113">
        <v>200</v>
      </c>
    </row>
    <row r="1014" spans="1:6" ht="10.8" customHeight="1">
      <c r="A1014" s="99" t="s">
        <v>3</v>
      </c>
      <c r="B1014" s="99" t="s">
        <v>6</v>
      </c>
      <c r="C1014" s="100">
        <v>200</v>
      </c>
      <c r="D1014" s="100">
        <v>0</v>
      </c>
      <c r="E1014" s="100">
        <v>0</v>
      </c>
      <c r="F1014" s="100">
        <v>200</v>
      </c>
    </row>
    <row r="1015" spans="1:6" ht="10.8" customHeight="1">
      <c r="A1015" s="99" t="s">
        <v>95</v>
      </c>
      <c r="B1015" s="99" t="s">
        <v>7</v>
      </c>
      <c r="C1015" s="100">
        <v>200</v>
      </c>
      <c r="D1015" s="100">
        <v>0</v>
      </c>
      <c r="E1015" s="100">
        <v>0</v>
      </c>
      <c r="F1015" s="100">
        <v>200</v>
      </c>
    </row>
    <row r="1016" spans="1:6" ht="10.8" customHeight="1">
      <c r="A1016" s="102" t="s">
        <v>100</v>
      </c>
      <c r="B1016" s="102" t="s">
        <v>12</v>
      </c>
      <c r="C1016" s="31">
        <v>100</v>
      </c>
      <c r="D1016" s="31">
        <v>0</v>
      </c>
      <c r="E1016" s="31">
        <v>0</v>
      </c>
      <c r="F1016" s="31">
        <v>100</v>
      </c>
    </row>
    <row r="1017" spans="1:6" ht="10.8" customHeight="1">
      <c r="A1017" s="102" t="s">
        <v>96</v>
      </c>
      <c r="B1017" s="102" t="s">
        <v>8</v>
      </c>
      <c r="C1017" s="31">
        <v>100</v>
      </c>
      <c r="D1017" s="31">
        <v>0</v>
      </c>
      <c r="E1017" s="31">
        <v>0</v>
      </c>
      <c r="F1017" s="31">
        <v>100</v>
      </c>
    </row>
  </sheetData>
  <mergeCells count="7">
    <mergeCell ref="A8:B8"/>
    <mergeCell ref="A1:F1"/>
    <mergeCell ref="D6:E6"/>
    <mergeCell ref="A6:A7"/>
    <mergeCell ref="C6:C7"/>
    <mergeCell ref="F6:F7"/>
    <mergeCell ref="B6:B7"/>
  </mergeCells>
  <pageMargins left="0.51181102362204722" right="0.31496062992125984" top="0.35433070866141736" bottom="0.43307086614173229" header="0.31496062992125984" footer="0.31496062992125984"/>
  <pageSetup paperSize="9" orientation="portrait" horizontalDpi="300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FA2E-3611-4797-9CAE-EE6E7D2ABBF4}">
  <dimension ref="A1:J171"/>
  <sheetViews>
    <sheetView workbookViewId="0">
      <selection activeCell="M160" sqref="M160"/>
    </sheetView>
  </sheetViews>
  <sheetFormatPr defaultRowHeight="14.4"/>
  <cols>
    <col min="2" max="2" width="16.6640625" customWidth="1"/>
    <col min="3" max="3" width="20.77734375" customWidth="1"/>
    <col min="6" max="6" width="38.88671875" customWidth="1"/>
    <col min="7" max="7" width="12.33203125" style="198" customWidth="1"/>
    <col min="8" max="8" width="11" style="187" customWidth="1"/>
    <col min="9" max="9" width="8.88671875" style="173"/>
  </cols>
  <sheetData>
    <row r="1" spans="1:10" ht="12" customHeight="1">
      <c r="A1" s="242" t="s">
        <v>93</v>
      </c>
      <c r="B1" s="242"/>
      <c r="C1" s="242"/>
      <c r="D1" s="242"/>
      <c r="E1" s="242"/>
      <c r="F1" s="242"/>
      <c r="G1" s="242"/>
      <c r="H1" s="242"/>
      <c r="I1" s="242"/>
    </row>
    <row r="2" spans="1:10" ht="10.199999999999999" customHeight="1">
      <c r="A2" s="72" t="s">
        <v>504</v>
      </c>
      <c r="B2" s="72"/>
      <c r="C2" s="72"/>
      <c r="D2" s="72"/>
      <c r="E2" s="72"/>
      <c r="F2" s="72"/>
      <c r="G2" s="188"/>
      <c r="H2" s="174"/>
      <c r="I2" s="73"/>
    </row>
    <row r="3" spans="1:10">
      <c r="A3" s="74" t="s">
        <v>505</v>
      </c>
      <c r="B3" s="74"/>
      <c r="C3" s="74"/>
      <c r="D3" s="74"/>
      <c r="E3" s="74"/>
      <c r="F3" s="74"/>
      <c r="G3" s="189"/>
      <c r="H3" s="175"/>
      <c r="I3" s="75"/>
    </row>
    <row r="4" spans="1:10" s="11" customFormat="1" ht="12.6" customHeight="1">
      <c r="A4" s="201" t="s">
        <v>0</v>
      </c>
      <c r="B4" s="201"/>
      <c r="C4" s="201"/>
      <c r="D4" s="201"/>
      <c r="E4" s="201"/>
      <c r="F4" s="201"/>
      <c r="G4" s="202"/>
      <c r="H4" s="203"/>
      <c r="I4" s="204"/>
    </row>
    <row r="5" spans="1:10" s="11" customFormat="1" ht="12.6" customHeight="1">
      <c r="A5" s="116" t="s">
        <v>281</v>
      </c>
      <c r="B5" s="117"/>
      <c r="C5" s="117"/>
      <c r="D5" s="117"/>
      <c r="E5" s="117"/>
      <c r="F5" s="117"/>
      <c r="G5" s="76"/>
      <c r="H5" s="176"/>
      <c r="I5" s="205"/>
    </row>
    <row r="6" spans="1:10" ht="10.8" customHeight="1">
      <c r="A6" s="116" t="s">
        <v>282</v>
      </c>
      <c r="B6" s="117"/>
      <c r="C6" s="114"/>
      <c r="D6" s="114"/>
      <c r="E6" s="114"/>
      <c r="F6" s="117"/>
      <c r="G6" s="76"/>
      <c r="H6" s="176"/>
      <c r="I6" s="168"/>
    </row>
    <row r="7" spans="1:10" ht="20.399999999999999">
      <c r="A7" s="77" t="s">
        <v>283</v>
      </c>
      <c r="B7" s="77" t="s">
        <v>284</v>
      </c>
      <c r="C7" s="118" t="s">
        <v>285</v>
      </c>
      <c r="D7" s="119" t="s">
        <v>772</v>
      </c>
      <c r="E7" s="119" t="s">
        <v>773</v>
      </c>
      <c r="F7" s="77" t="s">
        <v>286</v>
      </c>
      <c r="G7" s="78" t="s">
        <v>774</v>
      </c>
      <c r="H7" s="78" t="s">
        <v>811</v>
      </c>
      <c r="I7" s="120" t="s">
        <v>287</v>
      </c>
    </row>
    <row r="8" spans="1:10" ht="9" customHeight="1">
      <c r="A8" s="121"/>
      <c r="B8" s="122"/>
      <c r="C8" s="123"/>
      <c r="D8" s="123"/>
      <c r="E8" s="123"/>
      <c r="F8" s="124"/>
      <c r="G8" s="78" t="s">
        <v>3</v>
      </c>
      <c r="H8" s="78" t="s">
        <v>4</v>
      </c>
      <c r="I8" s="120" t="s">
        <v>775</v>
      </c>
    </row>
    <row r="9" spans="1:10">
      <c r="A9" s="251" t="s">
        <v>288</v>
      </c>
      <c r="B9" s="252"/>
      <c r="C9" s="252"/>
      <c r="D9" s="252"/>
      <c r="E9" s="252"/>
      <c r="F9" s="253"/>
      <c r="G9" s="190">
        <f>G11+G23+G34+G42+G51+G54+G57+G61+G66+G73+G75+G80+G85+G88+G90+G98+G103+G108+G111+G121+G139+G146+G78</f>
        <v>40500300</v>
      </c>
      <c r="H9" s="177">
        <f>H11+H23+H34+H42+H51+H54+H57+H61+H66+H73+H75+H80+H85+H88+H90+H98+H103+H108+H111+H121+H139+H146+H78</f>
        <v>20651700</v>
      </c>
      <c r="I9" s="125">
        <f>H9/G9*100</f>
        <v>50.991474137228607</v>
      </c>
    </row>
    <row r="10" spans="1:10">
      <c r="A10" s="126" t="s">
        <v>289</v>
      </c>
      <c r="B10" s="127"/>
      <c r="C10" s="128"/>
      <c r="D10" s="128"/>
      <c r="E10" s="128"/>
      <c r="F10" s="127"/>
      <c r="G10" s="169"/>
      <c r="H10" s="178"/>
      <c r="I10" s="169"/>
    </row>
    <row r="11" spans="1:10">
      <c r="A11" s="74"/>
      <c r="B11" s="93" t="s">
        <v>290</v>
      </c>
      <c r="C11" s="129" t="s">
        <v>291</v>
      </c>
      <c r="D11" s="129"/>
      <c r="E11" s="129"/>
      <c r="F11" s="93" t="s">
        <v>207</v>
      </c>
      <c r="G11" s="191">
        <f>SUM(G12:G20)</f>
        <v>1280000</v>
      </c>
      <c r="H11" s="179">
        <f>SUM(H12:H20)</f>
        <v>1290000</v>
      </c>
      <c r="I11" s="130">
        <f>H11/G11*100</f>
        <v>100.78125</v>
      </c>
    </row>
    <row r="12" spans="1:10" ht="47.4" customHeight="1" thickBot="1">
      <c r="A12" s="131" t="s">
        <v>776</v>
      </c>
      <c r="B12" s="132" t="s">
        <v>292</v>
      </c>
      <c r="C12" s="133" t="s">
        <v>293</v>
      </c>
      <c r="D12" s="133">
        <v>7918</v>
      </c>
      <c r="E12" s="133">
        <v>8000</v>
      </c>
      <c r="F12" s="132" t="s">
        <v>208</v>
      </c>
      <c r="G12" s="192">
        <v>220000</v>
      </c>
      <c r="H12" s="170">
        <v>320000</v>
      </c>
      <c r="I12" s="171">
        <f t="shared" ref="I12:I78" si="0">H12/G12*100</f>
        <v>145.45454545454547</v>
      </c>
    </row>
    <row r="13" spans="1:10" ht="18.600000000000001" customHeight="1" thickTop="1">
      <c r="A13" s="254" t="s">
        <v>294</v>
      </c>
      <c r="B13" s="134" t="s">
        <v>295</v>
      </c>
      <c r="C13" s="135" t="s">
        <v>296</v>
      </c>
      <c r="D13" s="135"/>
      <c r="E13" s="135">
        <v>10</v>
      </c>
      <c r="F13" s="136" t="s">
        <v>297</v>
      </c>
      <c r="G13" s="192">
        <v>50000</v>
      </c>
      <c r="H13" s="170">
        <v>0</v>
      </c>
      <c r="I13" s="171">
        <f t="shared" si="0"/>
        <v>0</v>
      </c>
      <c r="J13" s="137"/>
    </row>
    <row r="14" spans="1:10" ht="18.600000000000001" customHeight="1">
      <c r="A14" s="255"/>
      <c r="B14" s="138" t="s">
        <v>298</v>
      </c>
      <c r="C14" s="139" t="s">
        <v>299</v>
      </c>
      <c r="D14" s="139"/>
      <c r="E14" s="139"/>
      <c r="F14" s="140" t="s">
        <v>209</v>
      </c>
      <c r="G14" s="192">
        <v>85000</v>
      </c>
      <c r="H14" s="170">
        <v>85000</v>
      </c>
      <c r="I14" s="171">
        <f t="shared" si="0"/>
        <v>100</v>
      </c>
      <c r="J14" s="137"/>
    </row>
    <row r="15" spans="1:10" ht="18.600000000000001" customHeight="1">
      <c r="A15" s="255"/>
      <c r="B15" s="140" t="s">
        <v>300</v>
      </c>
      <c r="C15" s="139" t="s">
        <v>301</v>
      </c>
      <c r="D15" s="139">
        <v>7</v>
      </c>
      <c r="E15" s="139">
        <v>10</v>
      </c>
      <c r="F15" s="140" t="s">
        <v>211</v>
      </c>
      <c r="G15" s="192">
        <v>100000</v>
      </c>
      <c r="H15" s="170">
        <v>100000</v>
      </c>
      <c r="I15" s="171">
        <f t="shared" si="0"/>
        <v>100</v>
      </c>
    </row>
    <row r="16" spans="1:10" ht="18.600000000000001" customHeight="1">
      <c r="A16" s="255"/>
      <c r="B16" s="138" t="s">
        <v>302</v>
      </c>
      <c r="C16" s="141" t="s">
        <v>303</v>
      </c>
      <c r="D16" s="141" t="s">
        <v>304</v>
      </c>
      <c r="E16" s="141" t="s">
        <v>777</v>
      </c>
      <c r="F16" s="138" t="s">
        <v>212</v>
      </c>
      <c r="G16" s="192">
        <v>500000</v>
      </c>
      <c r="H16" s="170">
        <v>500000</v>
      </c>
      <c r="I16" s="171">
        <f t="shared" si="0"/>
        <v>100</v>
      </c>
    </row>
    <row r="17" spans="1:9" ht="18.600000000000001" customHeight="1">
      <c r="A17" s="255"/>
      <c r="B17" s="79" t="s">
        <v>305</v>
      </c>
      <c r="C17" s="142" t="s">
        <v>306</v>
      </c>
      <c r="D17" s="142">
        <v>70</v>
      </c>
      <c r="E17" s="142">
        <v>80</v>
      </c>
      <c r="F17" s="143" t="s">
        <v>210</v>
      </c>
      <c r="G17" s="192">
        <v>60000</v>
      </c>
      <c r="H17" s="170">
        <v>70000</v>
      </c>
      <c r="I17" s="171">
        <f t="shared" si="0"/>
        <v>116.66666666666667</v>
      </c>
    </row>
    <row r="18" spans="1:9" ht="18.600000000000001" customHeight="1" thickBot="1">
      <c r="A18" s="256"/>
      <c r="B18" s="81" t="s">
        <v>307</v>
      </c>
      <c r="C18" s="133" t="s">
        <v>299</v>
      </c>
      <c r="D18" s="133"/>
      <c r="E18" s="133">
        <v>1000</v>
      </c>
      <c r="F18" s="132" t="s">
        <v>778</v>
      </c>
      <c r="G18" s="192">
        <v>200000</v>
      </c>
      <c r="H18" s="170">
        <v>150000</v>
      </c>
      <c r="I18" s="171">
        <f t="shared" si="0"/>
        <v>75</v>
      </c>
    </row>
    <row r="19" spans="1:9" ht="18.600000000000001" customHeight="1" thickTop="1">
      <c r="A19" s="257" t="s">
        <v>484</v>
      </c>
      <c r="B19" s="140" t="s">
        <v>308</v>
      </c>
      <c r="C19" s="139" t="s">
        <v>309</v>
      </c>
      <c r="D19" s="139">
        <v>100</v>
      </c>
      <c r="E19" s="139">
        <v>120</v>
      </c>
      <c r="F19" s="140" t="s">
        <v>213</v>
      </c>
      <c r="G19" s="192">
        <v>25000</v>
      </c>
      <c r="H19" s="170">
        <v>25000</v>
      </c>
      <c r="I19" s="171">
        <f t="shared" si="0"/>
        <v>100</v>
      </c>
    </row>
    <row r="20" spans="1:9" ht="18.600000000000001" customHeight="1">
      <c r="A20" s="258"/>
      <c r="B20" s="138" t="s">
        <v>310</v>
      </c>
      <c r="C20" s="141" t="s">
        <v>311</v>
      </c>
      <c r="D20" s="141">
        <v>1</v>
      </c>
      <c r="E20" s="141">
        <v>4</v>
      </c>
      <c r="F20" s="138" t="s">
        <v>214</v>
      </c>
      <c r="G20" s="192">
        <v>40000</v>
      </c>
      <c r="H20" s="170">
        <v>40000</v>
      </c>
      <c r="I20" s="171">
        <f t="shared" si="0"/>
        <v>100</v>
      </c>
    </row>
    <row r="21" spans="1:9" ht="9.6" customHeight="1">
      <c r="A21" s="144"/>
      <c r="B21" s="145"/>
      <c r="C21" s="146"/>
      <c r="D21" s="146"/>
      <c r="E21" s="146"/>
      <c r="F21" s="145"/>
      <c r="G21" s="193"/>
      <c r="H21" s="180"/>
      <c r="I21" s="147"/>
    </row>
    <row r="22" spans="1:9" ht="15" customHeight="1">
      <c r="A22" s="148" t="s">
        <v>312</v>
      </c>
      <c r="B22" s="127"/>
      <c r="C22" s="128"/>
      <c r="D22" s="128"/>
      <c r="E22" s="128"/>
      <c r="F22" s="127"/>
      <c r="G22" s="84"/>
      <c r="H22" s="181"/>
      <c r="I22" s="149"/>
    </row>
    <row r="23" spans="1:9" ht="13.2" customHeight="1">
      <c r="A23" s="259" t="s">
        <v>313</v>
      </c>
      <c r="B23" s="93" t="s">
        <v>314</v>
      </c>
      <c r="C23" s="129" t="s">
        <v>291</v>
      </c>
      <c r="D23" s="129"/>
      <c r="E23" s="129"/>
      <c r="F23" s="93" t="s">
        <v>215</v>
      </c>
      <c r="G23" s="194">
        <f>SUM(G24:G33)</f>
        <v>2212000</v>
      </c>
      <c r="H23" s="182">
        <f>SUM(H24:H33)</f>
        <v>897000</v>
      </c>
      <c r="I23" s="130">
        <f t="shared" si="0"/>
        <v>40.551537070524411</v>
      </c>
    </row>
    <row r="24" spans="1:9" ht="13.2" customHeight="1">
      <c r="A24" s="260"/>
      <c r="B24" s="138" t="s">
        <v>292</v>
      </c>
      <c r="C24" s="141" t="s">
        <v>315</v>
      </c>
      <c r="D24" s="141" t="s">
        <v>316</v>
      </c>
      <c r="E24" s="141" t="s">
        <v>779</v>
      </c>
      <c r="F24" s="150" t="s">
        <v>216</v>
      </c>
      <c r="G24" s="192">
        <v>35000</v>
      </c>
      <c r="H24" s="170">
        <v>60000</v>
      </c>
      <c r="I24" s="171">
        <f t="shared" si="0"/>
        <v>171.42857142857142</v>
      </c>
    </row>
    <row r="25" spans="1:9" ht="13.2" customHeight="1">
      <c r="A25" s="260"/>
      <c r="B25" s="138" t="s">
        <v>317</v>
      </c>
      <c r="C25" s="141" t="s">
        <v>318</v>
      </c>
      <c r="D25" s="141"/>
      <c r="E25" s="141">
        <v>55</v>
      </c>
      <c r="F25" s="150" t="s">
        <v>812</v>
      </c>
      <c r="G25" s="192">
        <v>5000</v>
      </c>
      <c r="H25" s="170">
        <v>25000</v>
      </c>
      <c r="I25" s="171">
        <f t="shared" si="0"/>
        <v>500</v>
      </c>
    </row>
    <row r="26" spans="1:9" ht="13.2" customHeight="1">
      <c r="A26" s="260"/>
      <c r="B26" s="138" t="s">
        <v>319</v>
      </c>
      <c r="C26" s="141" t="s">
        <v>320</v>
      </c>
      <c r="D26" s="141">
        <v>650</v>
      </c>
      <c r="E26" s="141">
        <v>950</v>
      </c>
      <c r="F26" s="150" t="s">
        <v>217</v>
      </c>
      <c r="G26" s="192">
        <v>140000</v>
      </c>
      <c r="H26" s="170">
        <v>140000</v>
      </c>
      <c r="I26" s="171">
        <f t="shared" si="0"/>
        <v>100</v>
      </c>
    </row>
    <row r="27" spans="1:9" ht="13.2" customHeight="1">
      <c r="A27" s="260"/>
      <c r="B27" s="138" t="s">
        <v>321</v>
      </c>
      <c r="C27" s="141" t="s">
        <v>322</v>
      </c>
      <c r="D27" s="141">
        <v>2</v>
      </c>
      <c r="E27" s="141">
        <v>1</v>
      </c>
      <c r="F27" s="150" t="s">
        <v>218</v>
      </c>
      <c r="G27" s="192">
        <v>60000</v>
      </c>
      <c r="H27" s="170">
        <v>0</v>
      </c>
      <c r="I27" s="171">
        <f t="shared" si="0"/>
        <v>0</v>
      </c>
    </row>
    <row r="28" spans="1:9" ht="13.2" customHeight="1">
      <c r="A28" s="260"/>
      <c r="B28" s="138" t="s">
        <v>323</v>
      </c>
      <c r="C28" s="141" t="s">
        <v>324</v>
      </c>
      <c r="D28" s="141" t="s">
        <v>325</v>
      </c>
      <c r="E28" s="141" t="s">
        <v>780</v>
      </c>
      <c r="F28" s="150" t="s">
        <v>326</v>
      </c>
      <c r="G28" s="192">
        <v>150000</v>
      </c>
      <c r="H28" s="170">
        <v>110000</v>
      </c>
      <c r="I28" s="171">
        <f t="shared" si="0"/>
        <v>73.333333333333329</v>
      </c>
    </row>
    <row r="29" spans="1:9" ht="13.2" customHeight="1">
      <c r="A29" s="260"/>
      <c r="B29" s="138" t="s">
        <v>327</v>
      </c>
      <c r="C29" s="141" t="s">
        <v>328</v>
      </c>
      <c r="D29" s="141">
        <v>100</v>
      </c>
      <c r="E29" s="141">
        <v>130</v>
      </c>
      <c r="F29" s="150" t="s">
        <v>219</v>
      </c>
      <c r="G29" s="192">
        <v>50000</v>
      </c>
      <c r="H29" s="170">
        <v>150000</v>
      </c>
      <c r="I29" s="171">
        <f t="shared" si="0"/>
        <v>300</v>
      </c>
    </row>
    <row r="30" spans="1:9" ht="13.2" customHeight="1">
      <c r="A30" s="260"/>
      <c r="B30" s="80" t="s">
        <v>305</v>
      </c>
      <c r="C30" s="142" t="s">
        <v>329</v>
      </c>
      <c r="D30" s="142"/>
      <c r="E30" s="142">
        <v>500</v>
      </c>
      <c r="F30" s="151" t="s">
        <v>813</v>
      </c>
      <c r="G30" s="192">
        <v>0</v>
      </c>
      <c r="H30" s="170">
        <v>10000</v>
      </c>
      <c r="I30" s="171">
        <v>0</v>
      </c>
    </row>
    <row r="31" spans="1:9" ht="13.2" customHeight="1">
      <c r="A31" s="260"/>
      <c r="B31" s="80" t="s">
        <v>307</v>
      </c>
      <c r="C31" s="142" t="s">
        <v>329</v>
      </c>
      <c r="D31" s="142"/>
      <c r="E31" s="142">
        <v>500</v>
      </c>
      <c r="F31" s="151" t="s">
        <v>220</v>
      </c>
      <c r="G31" s="192">
        <v>1500000</v>
      </c>
      <c r="H31" s="170">
        <v>340000</v>
      </c>
      <c r="I31" s="171">
        <f t="shared" si="0"/>
        <v>22.666666666666664</v>
      </c>
    </row>
    <row r="32" spans="1:9" ht="13.2" customHeight="1">
      <c r="A32" s="260"/>
      <c r="B32" s="80" t="s">
        <v>330</v>
      </c>
      <c r="C32" s="142" t="s">
        <v>329</v>
      </c>
      <c r="D32" s="142"/>
      <c r="E32" s="142">
        <v>1000</v>
      </c>
      <c r="F32" s="151" t="s">
        <v>221</v>
      </c>
      <c r="G32" s="192">
        <v>272000</v>
      </c>
      <c r="H32" s="170">
        <v>0</v>
      </c>
      <c r="I32" s="171">
        <f t="shared" si="0"/>
        <v>0</v>
      </c>
    </row>
    <row r="33" spans="1:9" ht="21" customHeight="1">
      <c r="A33" s="260"/>
      <c r="B33" s="138" t="s">
        <v>300</v>
      </c>
      <c r="C33" s="142"/>
      <c r="D33" s="142"/>
      <c r="E33" s="142"/>
      <c r="F33" s="80" t="s">
        <v>814</v>
      </c>
      <c r="G33" s="192">
        <v>0</v>
      </c>
      <c r="H33" s="170">
        <v>62000</v>
      </c>
      <c r="I33" s="171">
        <v>0</v>
      </c>
    </row>
    <row r="34" spans="1:9">
      <c r="A34" s="260"/>
      <c r="B34" s="152" t="s">
        <v>331</v>
      </c>
      <c r="C34" s="129" t="s">
        <v>291</v>
      </c>
      <c r="D34" s="153"/>
      <c r="E34" s="153"/>
      <c r="F34" s="152" t="s">
        <v>496</v>
      </c>
      <c r="G34" s="195">
        <f>SUM(G35:G41)</f>
        <v>815000</v>
      </c>
      <c r="H34" s="183">
        <f>SUM(H35:H41)</f>
        <v>846000</v>
      </c>
      <c r="I34" s="130">
        <f t="shared" si="0"/>
        <v>103.80368098159509</v>
      </c>
    </row>
    <row r="35" spans="1:9" ht="11.4" customHeight="1">
      <c r="A35" s="260"/>
      <c r="B35" s="138" t="s">
        <v>292</v>
      </c>
      <c r="C35" s="141" t="s">
        <v>332</v>
      </c>
      <c r="D35" s="141" t="s">
        <v>333</v>
      </c>
      <c r="E35" s="141" t="s">
        <v>334</v>
      </c>
      <c r="F35" s="138" t="s">
        <v>335</v>
      </c>
      <c r="G35" s="196">
        <v>190000</v>
      </c>
      <c r="H35" s="184">
        <v>195000</v>
      </c>
      <c r="I35" s="172">
        <f t="shared" si="0"/>
        <v>102.63157894736842</v>
      </c>
    </row>
    <row r="36" spans="1:9" ht="11.4" customHeight="1">
      <c r="A36" s="260"/>
      <c r="B36" s="138" t="s">
        <v>317</v>
      </c>
      <c r="C36" s="141" t="s">
        <v>336</v>
      </c>
      <c r="D36" s="141">
        <v>30</v>
      </c>
      <c r="E36" s="141">
        <v>25</v>
      </c>
      <c r="F36" s="138" t="s">
        <v>337</v>
      </c>
      <c r="G36" s="196">
        <v>23000</v>
      </c>
      <c r="H36" s="184">
        <v>27000</v>
      </c>
      <c r="I36" s="172">
        <f t="shared" si="0"/>
        <v>117.39130434782609</v>
      </c>
    </row>
    <row r="37" spans="1:9" ht="11.4" customHeight="1">
      <c r="A37" s="260"/>
      <c r="B37" s="138" t="s">
        <v>319</v>
      </c>
      <c r="C37" s="141" t="s">
        <v>338</v>
      </c>
      <c r="D37" s="141">
        <v>20</v>
      </c>
      <c r="E37" s="141">
        <v>20</v>
      </c>
      <c r="F37" s="138" t="s">
        <v>205</v>
      </c>
      <c r="G37" s="196">
        <v>5000</v>
      </c>
      <c r="H37" s="184">
        <v>5000</v>
      </c>
      <c r="I37" s="172">
        <f t="shared" si="0"/>
        <v>100</v>
      </c>
    </row>
    <row r="38" spans="1:9" ht="11.4" customHeight="1">
      <c r="A38" s="260"/>
      <c r="B38" s="138" t="s">
        <v>321</v>
      </c>
      <c r="C38" s="141" t="s">
        <v>332</v>
      </c>
      <c r="D38" s="141" t="s">
        <v>333</v>
      </c>
      <c r="E38" s="141" t="s">
        <v>334</v>
      </c>
      <c r="F38" s="138" t="s">
        <v>339</v>
      </c>
      <c r="G38" s="196">
        <v>584000</v>
      </c>
      <c r="H38" s="184">
        <v>596000</v>
      </c>
      <c r="I38" s="172">
        <f t="shared" si="0"/>
        <v>102.05479452054796</v>
      </c>
    </row>
    <row r="39" spans="1:9" ht="11.4" customHeight="1">
      <c r="A39" s="260"/>
      <c r="B39" s="80" t="s">
        <v>305</v>
      </c>
      <c r="C39" s="142" t="s">
        <v>329</v>
      </c>
      <c r="D39" s="142"/>
      <c r="E39" s="142">
        <v>500</v>
      </c>
      <c r="F39" s="151" t="s">
        <v>815</v>
      </c>
      <c r="G39" s="192">
        <v>0</v>
      </c>
      <c r="H39" s="170">
        <v>15000</v>
      </c>
      <c r="I39" s="171">
        <v>0</v>
      </c>
    </row>
    <row r="40" spans="1:9" ht="11.4" customHeight="1">
      <c r="A40" s="260"/>
      <c r="B40" s="138" t="s">
        <v>300</v>
      </c>
      <c r="C40" s="141" t="s">
        <v>340</v>
      </c>
      <c r="D40" s="141">
        <v>20</v>
      </c>
      <c r="E40" s="141">
        <v>40</v>
      </c>
      <c r="F40" s="138" t="s">
        <v>206</v>
      </c>
      <c r="G40" s="196">
        <v>11000</v>
      </c>
      <c r="H40" s="184">
        <v>6000</v>
      </c>
      <c r="I40" s="172">
        <f t="shared" si="0"/>
        <v>54.54545454545454</v>
      </c>
    </row>
    <row r="41" spans="1:9" ht="11.4" customHeight="1">
      <c r="A41" s="261"/>
      <c r="B41" s="138" t="s">
        <v>300</v>
      </c>
      <c r="C41" s="141" t="s">
        <v>340</v>
      </c>
      <c r="D41" s="141"/>
      <c r="E41" s="141">
        <v>40</v>
      </c>
      <c r="F41" s="138" t="s">
        <v>341</v>
      </c>
      <c r="G41" s="196">
        <v>2000</v>
      </c>
      <c r="H41" s="184">
        <v>2000</v>
      </c>
      <c r="I41" s="172">
        <f t="shared" si="0"/>
        <v>100</v>
      </c>
    </row>
    <row r="42" spans="1:9">
      <c r="A42" s="259" t="s">
        <v>342</v>
      </c>
      <c r="B42" s="152" t="s">
        <v>343</v>
      </c>
      <c r="C42" s="129" t="s">
        <v>291</v>
      </c>
      <c r="D42" s="153"/>
      <c r="E42" s="153"/>
      <c r="F42" s="152" t="s">
        <v>242</v>
      </c>
      <c r="G42" s="195">
        <f>SUM(G43:G50)</f>
        <v>1210000</v>
      </c>
      <c r="H42" s="183">
        <f>SUM(H43:H50)</f>
        <v>900000</v>
      </c>
      <c r="I42" s="130">
        <f t="shared" si="0"/>
        <v>74.380165289256198</v>
      </c>
    </row>
    <row r="43" spans="1:9" ht="13.2" customHeight="1">
      <c r="A43" s="260"/>
      <c r="B43" s="138" t="s">
        <v>292</v>
      </c>
      <c r="C43" s="141" t="s">
        <v>344</v>
      </c>
      <c r="D43" s="154" t="s">
        <v>345</v>
      </c>
      <c r="E43" s="154" t="s">
        <v>781</v>
      </c>
      <c r="F43" s="138" t="s">
        <v>243</v>
      </c>
      <c r="G43" s="196">
        <v>180000</v>
      </c>
      <c r="H43" s="184">
        <v>220000</v>
      </c>
      <c r="I43" s="172">
        <f t="shared" si="0"/>
        <v>122.22222222222223</v>
      </c>
    </row>
    <row r="44" spans="1:9" ht="13.2" customHeight="1">
      <c r="A44" s="260"/>
      <c r="B44" s="138" t="s">
        <v>317</v>
      </c>
      <c r="C44" s="141" t="s">
        <v>346</v>
      </c>
      <c r="D44" s="154" t="s">
        <v>347</v>
      </c>
      <c r="E44" s="154" t="s">
        <v>348</v>
      </c>
      <c r="F44" s="138" t="s">
        <v>244</v>
      </c>
      <c r="G44" s="196">
        <v>285000</v>
      </c>
      <c r="H44" s="184">
        <v>220000</v>
      </c>
      <c r="I44" s="172">
        <f t="shared" si="0"/>
        <v>77.192982456140342</v>
      </c>
    </row>
    <row r="45" spans="1:9" ht="13.2" customHeight="1">
      <c r="A45" s="260"/>
      <c r="B45" s="138" t="s">
        <v>319</v>
      </c>
      <c r="C45" s="141" t="s">
        <v>350</v>
      </c>
      <c r="D45" s="154" t="s">
        <v>349</v>
      </c>
      <c r="E45" s="154" t="s">
        <v>782</v>
      </c>
      <c r="F45" s="138" t="s">
        <v>245</v>
      </c>
      <c r="G45" s="196">
        <v>55000</v>
      </c>
      <c r="H45" s="184">
        <v>40000</v>
      </c>
      <c r="I45" s="172">
        <f t="shared" si="0"/>
        <v>72.727272727272734</v>
      </c>
    </row>
    <row r="46" spans="1:9" ht="13.2" customHeight="1">
      <c r="A46" s="260"/>
      <c r="B46" s="138" t="s">
        <v>321</v>
      </c>
      <c r="C46" s="141" t="s">
        <v>351</v>
      </c>
      <c r="D46" s="154" t="s">
        <v>352</v>
      </c>
      <c r="E46" s="154" t="s">
        <v>352</v>
      </c>
      <c r="F46" s="138" t="s">
        <v>246</v>
      </c>
      <c r="G46" s="196">
        <v>25000</v>
      </c>
      <c r="H46" s="184">
        <v>50000</v>
      </c>
      <c r="I46" s="172">
        <f t="shared" si="0"/>
        <v>200</v>
      </c>
    </row>
    <row r="47" spans="1:9" ht="13.2" customHeight="1">
      <c r="A47" s="260"/>
      <c r="B47" s="138" t="s">
        <v>300</v>
      </c>
      <c r="C47" s="141" t="s">
        <v>353</v>
      </c>
      <c r="D47" s="154" t="s">
        <v>354</v>
      </c>
      <c r="E47" s="154" t="s">
        <v>783</v>
      </c>
      <c r="F47" s="138" t="s">
        <v>250</v>
      </c>
      <c r="G47" s="196">
        <v>20000</v>
      </c>
      <c r="H47" s="184">
        <v>20000</v>
      </c>
      <c r="I47" s="172">
        <f t="shared" si="0"/>
        <v>100</v>
      </c>
    </row>
    <row r="48" spans="1:9" ht="13.2" customHeight="1">
      <c r="A48" s="260"/>
      <c r="B48" s="138" t="s">
        <v>305</v>
      </c>
      <c r="C48" s="141" t="s">
        <v>355</v>
      </c>
      <c r="D48" s="154" t="s">
        <v>349</v>
      </c>
      <c r="E48" s="154" t="s">
        <v>782</v>
      </c>
      <c r="F48" s="138" t="s">
        <v>247</v>
      </c>
      <c r="G48" s="196">
        <v>600000</v>
      </c>
      <c r="H48" s="184">
        <v>300000</v>
      </c>
      <c r="I48" s="172">
        <f t="shared" si="0"/>
        <v>50</v>
      </c>
    </row>
    <row r="49" spans="1:9" ht="13.2" customHeight="1">
      <c r="A49" s="260"/>
      <c r="B49" s="138" t="s">
        <v>307</v>
      </c>
      <c r="C49" s="141" t="s">
        <v>356</v>
      </c>
      <c r="D49" s="154" t="s">
        <v>357</v>
      </c>
      <c r="E49" s="154" t="s">
        <v>784</v>
      </c>
      <c r="F49" s="138" t="s">
        <v>248</v>
      </c>
      <c r="G49" s="196">
        <v>20000</v>
      </c>
      <c r="H49" s="184">
        <v>25000</v>
      </c>
      <c r="I49" s="172">
        <f t="shared" si="0"/>
        <v>125</v>
      </c>
    </row>
    <row r="50" spans="1:9" ht="13.2" customHeight="1">
      <c r="A50" s="260"/>
      <c r="B50" s="138" t="s">
        <v>330</v>
      </c>
      <c r="C50" s="141" t="s">
        <v>344</v>
      </c>
      <c r="D50" s="154"/>
      <c r="E50" s="154"/>
      <c r="F50" s="138" t="s">
        <v>249</v>
      </c>
      <c r="G50" s="196">
        <v>25000</v>
      </c>
      <c r="H50" s="184">
        <v>25000</v>
      </c>
      <c r="I50" s="172">
        <f t="shared" si="0"/>
        <v>100</v>
      </c>
    </row>
    <row r="51" spans="1:9">
      <c r="A51" s="260"/>
      <c r="B51" s="152" t="s">
        <v>358</v>
      </c>
      <c r="C51" s="129" t="s">
        <v>493</v>
      </c>
      <c r="D51" s="153"/>
      <c r="E51" s="153"/>
      <c r="F51" s="152" t="s">
        <v>275</v>
      </c>
      <c r="G51" s="195">
        <f>SUM(G52:G53)</f>
        <v>717700</v>
      </c>
      <c r="H51" s="183">
        <f>SUM(H52:H53)</f>
        <v>725700</v>
      </c>
      <c r="I51" s="130">
        <f t="shared" si="0"/>
        <v>101.11467186846872</v>
      </c>
    </row>
    <row r="52" spans="1:9" ht="11.4" customHeight="1">
      <c r="A52" s="260"/>
      <c r="B52" s="138" t="s">
        <v>292</v>
      </c>
      <c r="C52" s="141" t="s">
        <v>360</v>
      </c>
      <c r="D52" s="141">
        <v>1300</v>
      </c>
      <c r="E52" s="141">
        <v>1800</v>
      </c>
      <c r="F52" s="138" t="s">
        <v>276</v>
      </c>
      <c r="G52" s="196">
        <v>600000</v>
      </c>
      <c r="H52" s="184">
        <v>625000</v>
      </c>
      <c r="I52" s="172">
        <f t="shared" si="0"/>
        <v>104.16666666666667</v>
      </c>
    </row>
    <row r="53" spans="1:9" ht="11.4" customHeight="1">
      <c r="A53" s="260"/>
      <c r="B53" s="138" t="s">
        <v>317</v>
      </c>
      <c r="C53" s="141" t="s">
        <v>360</v>
      </c>
      <c r="D53" s="141">
        <v>1300</v>
      </c>
      <c r="E53" s="141">
        <v>1800</v>
      </c>
      <c r="F53" s="138" t="s">
        <v>361</v>
      </c>
      <c r="G53" s="196">
        <v>117700</v>
      </c>
      <c r="H53" s="184">
        <v>100700</v>
      </c>
      <c r="I53" s="172">
        <f t="shared" si="0"/>
        <v>85.556499575191168</v>
      </c>
    </row>
    <row r="54" spans="1:9">
      <c r="A54" s="260"/>
      <c r="B54" s="152" t="s">
        <v>358</v>
      </c>
      <c r="C54" s="129" t="s">
        <v>494</v>
      </c>
      <c r="D54" s="153"/>
      <c r="E54" s="153"/>
      <c r="F54" s="152" t="s">
        <v>277</v>
      </c>
      <c r="G54" s="195">
        <f>SUM(G55:G56)</f>
        <v>131300</v>
      </c>
      <c r="H54" s="183">
        <f>SUM(H55:H56)</f>
        <v>110800</v>
      </c>
      <c r="I54" s="130">
        <f t="shared" si="0"/>
        <v>84.386900228484379</v>
      </c>
    </row>
    <row r="55" spans="1:9" ht="12.6" customHeight="1">
      <c r="A55" s="260"/>
      <c r="B55" s="138" t="s">
        <v>292</v>
      </c>
      <c r="C55" s="141" t="s">
        <v>362</v>
      </c>
      <c r="D55" s="141">
        <v>8</v>
      </c>
      <c r="E55" s="141">
        <v>8</v>
      </c>
      <c r="F55" s="138" t="s">
        <v>276</v>
      </c>
      <c r="G55" s="196">
        <v>131100</v>
      </c>
      <c r="H55" s="184">
        <v>110600</v>
      </c>
      <c r="I55" s="172">
        <f t="shared" si="0"/>
        <v>84.363081617086195</v>
      </c>
    </row>
    <row r="56" spans="1:9" ht="12.6" customHeight="1">
      <c r="A56" s="155"/>
      <c r="B56" s="138" t="s">
        <v>317</v>
      </c>
      <c r="C56" s="141" t="s">
        <v>362</v>
      </c>
      <c r="D56" s="141">
        <v>5</v>
      </c>
      <c r="E56" s="141">
        <v>8</v>
      </c>
      <c r="F56" s="138" t="s">
        <v>276</v>
      </c>
      <c r="G56" s="196">
        <v>200</v>
      </c>
      <c r="H56" s="184">
        <v>200</v>
      </c>
      <c r="I56" s="172">
        <f t="shared" si="0"/>
        <v>100</v>
      </c>
    </row>
    <row r="57" spans="1:9">
      <c r="A57" s="259" t="s">
        <v>363</v>
      </c>
      <c r="B57" s="152" t="s">
        <v>364</v>
      </c>
      <c r="C57" s="129" t="s">
        <v>291</v>
      </c>
      <c r="D57" s="153"/>
      <c r="E57" s="153"/>
      <c r="F57" s="152" t="s">
        <v>251</v>
      </c>
      <c r="G57" s="195">
        <f>SUM(G58:G60)</f>
        <v>810000</v>
      </c>
      <c r="H57" s="183">
        <f>SUM(H58:H60)</f>
        <v>1165000</v>
      </c>
      <c r="I57" s="130">
        <f t="shared" si="0"/>
        <v>143.82716049382717</v>
      </c>
    </row>
    <row r="58" spans="1:9" ht="15" customHeight="1">
      <c r="A58" s="260"/>
      <c r="B58" s="138" t="s">
        <v>292</v>
      </c>
      <c r="C58" s="141" t="s">
        <v>365</v>
      </c>
      <c r="D58" s="141">
        <v>69</v>
      </c>
      <c r="E58" s="141">
        <v>100</v>
      </c>
      <c r="F58" s="138" t="s">
        <v>366</v>
      </c>
      <c r="G58" s="196">
        <v>160000</v>
      </c>
      <c r="H58" s="184">
        <v>140000</v>
      </c>
      <c r="I58" s="172">
        <f t="shared" si="0"/>
        <v>87.5</v>
      </c>
    </row>
    <row r="59" spans="1:9" ht="15" customHeight="1">
      <c r="A59" s="260"/>
      <c r="B59" s="138" t="s">
        <v>317</v>
      </c>
      <c r="C59" s="141" t="s">
        <v>365</v>
      </c>
      <c r="D59" s="141">
        <v>69</v>
      </c>
      <c r="E59" s="141">
        <v>80</v>
      </c>
      <c r="F59" s="138" t="s">
        <v>367</v>
      </c>
      <c r="G59" s="196">
        <v>650000</v>
      </c>
      <c r="H59" s="184">
        <v>990000</v>
      </c>
      <c r="I59" s="172">
        <f t="shared" ref="I59" si="1">H59/G59*100</f>
        <v>152.30769230769229</v>
      </c>
    </row>
    <row r="60" spans="1:9" ht="15" customHeight="1">
      <c r="A60" s="260"/>
      <c r="B60" s="138" t="s">
        <v>300</v>
      </c>
      <c r="C60" s="141" t="s">
        <v>374</v>
      </c>
      <c r="D60" s="141"/>
      <c r="E60" s="141">
        <v>1</v>
      </c>
      <c r="F60" s="138" t="s">
        <v>375</v>
      </c>
      <c r="G60" s="196">
        <v>0</v>
      </c>
      <c r="H60" s="184">
        <v>35000</v>
      </c>
      <c r="I60" s="172">
        <v>0</v>
      </c>
    </row>
    <row r="61" spans="1:9">
      <c r="A61" s="260"/>
      <c r="B61" s="152" t="s">
        <v>368</v>
      </c>
      <c r="C61" s="129" t="s">
        <v>291</v>
      </c>
      <c r="D61" s="153"/>
      <c r="E61" s="153"/>
      <c r="F61" s="152" t="s">
        <v>252</v>
      </c>
      <c r="G61" s="195">
        <f>SUM(G62:G65)</f>
        <v>415000</v>
      </c>
      <c r="H61" s="183">
        <f>SUM(H62:H65)</f>
        <v>230000</v>
      </c>
      <c r="I61" s="130">
        <f t="shared" si="0"/>
        <v>55.421686746987952</v>
      </c>
    </row>
    <row r="62" spans="1:9" ht="11.4" customHeight="1">
      <c r="A62" s="260"/>
      <c r="B62" s="138" t="s">
        <v>292</v>
      </c>
      <c r="C62" s="141" t="s">
        <v>369</v>
      </c>
      <c r="D62" s="141">
        <v>400</v>
      </c>
      <c r="E62" s="141">
        <v>500</v>
      </c>
      <c r="F62" s="150" t="s">
        <v>253</v>
      </c>
      <c r="G62" s="196">
        <v>110000</v>
      </c>
      <c r="H62" s="184">
        <v>70000</v>
      </c>
      <c r="I62" s="172">
        <f t="shared" si="0"/>
        <v>63.636363636363633</v>
      </c>
    </row>
    <row r="63" spans="1:9" ht="11.4" customHeight="1">
      <c r="A63" s="260"/>
      <c r="B63" s="138" t="s">
        <v>317</v>
      </c>
      <c r="C63" s="141" t="s">
        <v>369</v>
      </c>
      <c r="D63" s="141">
        <v>100</v>
      </c>
      <c r="E63" s="141">
        <v>150</v>
      </c>
      <c r="F63" s="150" t="s">
        <v>254</v>
      </c>
      <c r="G63" s="196">
        <v>125000</v>
      </c>
      <c r="H63" s="184">
        <v>95000</v>
      </c>
      <c r="I63" s="172">
        <f t="shared" si="0"/>
        <v>76</v>
      </c>
    </row>
    <row r="64" spans="1:9" ht="11.4" customHeight="1">
      <c r="A64" s="260"/>
      <c r="B64" s="138" t="s">
        <v>319</v>
      </c>
      <c r="C64" s="141" t="s">
        <v>370</v>
      </c>
      <c r="D64" s="141">
        <v>28</v>
      </c>
      <c r="E64" s="141">
        <v>32</v>
      </c>
      <c r="F64" s="150" t="s">
        <v>255</v>
      </c>
      <c r="G64" s="196">
        <v>80000</v>
      </c>
      <c r="H64" s="184">
        <v>65000</v>
      </c>
      <c r="I64" s="172">
        <f t="shared" si="0"/>
        <v>81.25</v>
      </c>
    </row>
    <row r="65" spans="1:9" ht="11.4" customHeight="1">
      <c r="A65" s="260"/>
      <c r="B65" s="200" t="s">
        <v>785</v>
      </c>
      <c r="C65" s="141" t="s">
        <v>786</v>
      </c>
      <c r="D65" s="141"/>
      <c r="E65" s="141"/>
      <c r="F65" s="138" t="s">
        <v>787</v>
      </c>
      <c r="G65" s="196">
        <v>100000</v>
      </c>
      <c r="H65" s="184">
        <v>0</v>
      </c>
      <c r="I65" s="172">
        <f t="shared" si="0"/>
        <v>0</v>
      </c>
    </row>
    <row r="66" spans="1:9">
      <c r="A66" s="260"/>
      <c r="B66" s="152" t="s">
        <v>371</v>
      </c>
      <c r="C66" s="153" t="s">
        <v>291</v>
      </c>
      <c r="D66" s="153"/>
      <c r="E66" s="153"/>
      <c r="F66" s="152" t="s">
        <v>256</v>
      </c>
      <c r="G66" s="195">
        <f>SUM(G67:G72)</f>
        <v>702000</v>
      </c>
      <c r="H66" s="183">
        <f>SUM(H67:H72)</f>
        <v>616000</v>
      </c>
      <c r="I66" s="130">
        <f t="shared" si="0"/>
        <v>87.749287749287745</v>
      </c>
    </row>
    <row r="67" spans="1:9" ht="15" customHeight="1">
      <c r="A67" s="260"/>
      <c r="B67" s="138" t="s">
        <v>292</v>
      </c>
      <c r="C67" s="141" t="s">
        <v>372</v>
      </c>
      <c r="D67" s="141" t="s">
        <v>373</v>
      </c>
      <c r="E67" s="141" t="s">
        <v>788</v>
      </c>
      <c r="F67" s="138" t="s">
        <v>257</v>
      </c>
      <c r="G67" s="196">
        <v>125000</v>
      </c>
      <c r="H67" s="184">
        <v>125000</v>
      </c>
      <c r="I67" s="172">
        <f t="shared" si="0"/>
        <v>100</v>
      </c>
    </row>
    <row r="68" spans="1:9" ht="15" customHeight="1">
      <c r="A68" s="260"/>
      <c r="B68" s="138" t="s">
        <v>317</v>
      </c>
      <c r="C68" s="141" t="s">
        <v>372</v>
      </c>
      <c r="D68" s="141">
        <v>19</v>
      </c>
      <c r="E68" s="141">
        <v>25</v>
      </c>
      <c r="F68" s="138" t="s">
        <v>258</v>
      </c>
      <c r="G68" s="196">
        <v>280000</v>
      </c>
      <c r="H68" s="184">
        <v>195000</v>
      </c>
      <c r="I68" s="172">
        <f t="shared" si="0"/>
        <v>69.642857142857139</v>
      </c>
    </row>
    <row r="69" spans="1:9" ht="15" customHeight="1">
      <c r="A69" s="260"/>
      <c r="B69" s="138" t="s">
        <v>319</v>
      </c>
      <c r="C69" s="141" t="s">
        <v>374</v>
      </c>
      <c r="D69" s="141">
        <v>1</v>
      </c>
      <c r="E69" s="141">
        <v>2</v>
      </c>
      <c r="F69" s="138" t="s">
        <v>375</v>
      </c>
      <c r="G69" s="196">
        <v>30000</v>
      </c>
      <c r="H69" s="184">
        <v>14000</v>
      </c>
      <c r="I69" s="172">
        <f t="shared" si="0"/>
        <v>46.666666666666664</v>
      </c>
    </row>
    <row r="70" spans="1:9" ht="15" customHeight="1">
      <c r="A70" s="260"/>
      <c r="B70" s="138" t="s">
        <v>321</v>
      </c>
      <c r="C70" s="141" t="s">
        <v>374</v>
      </c>
      <c r="D70" s="141">
        <v>20</v>
      </c>
      <c r="E70" s="141">
        <v>30</v>
      </c>
      <c r="F70" s="138" t="s">
        <v>376</v>
      </c>
      <c r="G70" s="196">
        <v>100000</v>
      </c>
      <c r="H70" s="184">
        <v>80000</v>
      </c>
      <c r="I70" s="172">
        <f t="shared" si="0"/>
        <v>80</v>
      </c>
    </row>
    <row r="71" spans="1:9" ht="15" customHeight="1">
      <c r="A71" s="260"/>
      <c r="B71" s="138" t="s">
        <v>323</v>
      </c>
      <c r="C71" s="141" t="s">
        <v>377</v>
      </c>
      <c r="D71" s="156" t="s">
        <v>378</v>
      </c>
      <c r="E71" s="156" t="s">
        <v>789</v>
      </c>
      <c r="F71" s="138" t="s">
        <v>379</v>
      </c>
      <c r="G71" s="196">
        <v>165000</v>
      </c>
      <c r="H71" s="184">
        <v>200000</v>
      </c>
      <c r="I71" s="172">
        <f t="shared" si="0"/>
        <v>121.21212121212122</v>
      </c>
    </row>
    <row r="72" spans="1:9" ht="15" customHeight="1">
      <c r="A72" s="260"/>
      <c r="B72" s="138" t="s">
        <v>327</v>
      </c>
      <c r="C72" s="141" t="s">
        <v>374</v>
      </c>
      <c r="D72" s="141">
        <v>5</v>
      </c>
      <c r="E72" s="141">
        <v>5</v>
      </c>
      <c r="F72" s="138" t="s">
        <v>380</v>
      </c>
      <c r="G72" s="196">
        <v>2000</v>
      </c>
      <c r="H72" s="184">
        <v>2000</v>
      </c>
      <c r="I72" s="172">
        <f t="shared" si="0"/>
        <v>100</v>
      </c>
    </row>
    <row r="73" spans="1:9">
      <c r="A73" s="260"/>
      <c r="B73" s="152" t="s">
        <v>381</v>
      </c>
      <c r="C73" s="129" t="s">
        <v>291</v>
      </c>
      <c r="D73" s="153"/>
      <c r="E73" s="153"/>
      <c r="F73" s="152" t="s">
        <v>271</v>
      </c>
      <c r="G73" s="195">
        <f>G74</f>
        <v>100000</v>
      </c>
      <c r="H73" s="183">
        <f>H74</f>
        <v>100000</v>
      </c>
      <c r="I73" s="130">
        <f t="shared" si="0"/>
        <v>100</v>
      </c>
    </row>
    <row r="74" spans="1:9">
      <c r="A74" s="260"/>
      <c r="B74" s="138" t="s">
        <v>292</v>
      </c>
      <c r="C74" s="141" t="s">
        <v>374</v>
      </c>
      <c r="D74" s="141">
        <v>25</v>
      </c>
      <c r="E74" s="141">
        <v>25</v>
      </c>
      <c r="F74" s="138" t="s">
        <v>272</v>
      </c>
      <c r="G74" s="196">
        <v>100000</v>
      </c>
      <c r="H74" s="184">
        <v>100000</v>
      </c>
      <c r="I74" s="172">
        <f t="shared" si="0"/>
        <v>100</v>
      </c>
    </row>
    <row r="75" spans="1:9">
      <c r="A75" s="260"/>
      <c r="B75" s="152" t="s">
        <v>358</v>
      </c>
      <c r="C75" s="129" t="s">
        <v>359</v>
      </c>
      <c r="D75" s="153"/>
      <c r="E75" s="153"/>
      <c r="F75" s="152" t="s">
        <v>273</v>
      </c>
      <c r="G75" s="195">
        <f>SUM(G76:G77)</f>
        <v>1957300</v>
      </c>
      <c r="H75" s="183">
        <f>SUM(H76:H77)</f>
        <v>1797200</v>
      </c>
      <c r="I75" s="130">
        <f t="shared" si="0"/>
        <v>91.820364788228687</v>
      </c>
    </row>
    <row r="76" spans="1:9" ht="15" customHeight="1">
      <c r="A76" s="260"/>
      <c r="B76" s="138" t="s">
        <v>292</v>
      </c>
      <c r="C76" s="141" t="s">
        <v>382</v>
      </c>
      <c r="D76" s="141" t="s">
        <v>383</v>
      </c>
      <c r="E76" s="141" t="s">
        <v>383</v>
      </c>
      <c r="F76" s="138" t="s">
        <v>274</v>
      </c>
      <c r="G76" s="196">
        <v>1110000</v>
      </c>
      <c r="H76" s="184">
        <v>1204100</v>
      </c>
      <c r="I76" s="172">
        <f t="shared" si="0"/>
        <v>108.47747747747746</v>
      </c>
    </row>
    <row r="77" spans="1:9" ht="15" customHeight="1">
      <c r="A77" s="260"/>
      <c r="B77" s="138" t="s">
        <v>317</v>
      </c>
      <c r="C77" s="141" t="s">
        <v>382</v>
      </c>
      <c r="D77" s="141" t="s">
        <v>383</v>
      </c>
      <c r="E77" s="141"/>
      <c r="F77" s="138" t="s">
        <v>384</v>
      </c>
      <c r="G77" s="196">
        <v>847300</v>
      </c>
      <c r="H77" s="184">
        <v>593100</v>
      </c>
      <c r="I77" s="172">
        <f t="shared" si="0"/>
        <v>69.998819780479167</v>
      </c>
    </row>
    <row r="78" spans="1:9">
      <c r="A78" s="260"/>
      <c r="B78" s="152" t="s">
        <v>385</v>
      </c>
      <c r="C78" s="129" t="s">
        <v>359</v>
      </c>
      <c r="D78" s="153"/>
      <c r="E78" s="153"/>
      <c r="F78" s="152" t="s">
        <v>386</v>
      </c>
      <c r="G78" s="195">
        <f>G79</f>
        <v>4400000</v>
      </c>
      <c r="H78" s="183">
        <f>H79</f>
        <v>100000</v>
      </c>
      <c r="I78" s="130">
        <f t="shared" si="0"/>
        <v>2.2727272727272729</v>
      </c>
    </row>
    <row r="79" spans="1:9" ht="14.4" customHeight="1">
      <c r="A79" s="260"/>
      <c r="B79" s="80" t="s">
        <v>307</v>
      </c>
      <c r="C79" s="142" t="s">
        <v>387</v>
      </c>
      <c r="D79" s="142"/>
      <c r="E79" s="142"/>
      <c r="F79" s="80" t="s">
        <v>388</v>
      </c>
      <c r="G79" s="196">
        <v>4400000</v>
      </c>
      <c r="H79" s="184">
        <v>100000</v>
      </c>
      <c r="I79" s="172">
        <f t="shared" ref="I79:I139" si="2">H79/G79*100</f>
        <v>2.2727272727272729</v>
      </c>
    </row>
    <row r="80" spans="1:9">
      <c r="A80" s="260"/>
      <c r="B80" s="152" t="s">
        <v>389</v>
      </c>
      <c r="C80" s="129" t="s">
        <v>291</v>
      </c>
      <c r="D80" s="153"/>
      <c r="E80" s="153"/>
      <c r="F80" s="152" t="s">
        <v>239</v>
      </c>
      <c r="G80" s="195">
        <f>SUM(G81:G84)</f>
        <v>1355000</v>
      </c>
      <c r="H80" s="183">
        <f>SUM(H81:H84)</f>
        <v>1042500</v>
      </c>
      <c r="I80" s="157">
        <f t="shared" si="2"/>
        <v>76.937269372693734</v>
      </c>
    </row>
    <row r="81" spans="1:9" ht="13.8" customHeight="1">
      <c r="A81" s="260"/>
      <c r="B81" s="138" t="s">
        <v>292</v>
      </c>
      <c r="C81" s="141" t="s">
        <v>390</v>
      </c>
      <c r="D81" s="141">
        <v>500</v>
      </c>
      <c r="E81" s="141">
        <v>700</v>
      </c>
      <c r="F81" s="150" t="s">
        <v>240</v>
      </c>
      <c r="G81" s="196">
        <v>750000</v>
      </c>
      <c r="H81" s="184">
        <v>950000</v>
      </c>
      <c r="I81" s="172">
        <f t="shared" si="2"/>
        <v>126.66666666666666</v>
      </c>
    </row>
    <row r="82" spans="1:9" ht="13.8" customHeight="1">
      <c r="A82" s="261"/>
      <c r="B82" s="138" t="s">
        <v>300</v>
      </c>
      <c r="C82" s="141" t="s">
        <v>391</v>
      </c>
      <c r="D82" s="141">
        <v>500</v>
      </c>
      <c r="E82" s="141">
        <v>550</v>
      </c>
      <c r="F82" s="150" t="s">
        <v>241</v>
      </c>
      <c r="G82" s="196">
        <v>5000</v>
      </c>
      <c r="H82" s="184">
        <v>20000</v>
      </c>
      <c r="I82" s="172">
        <f t="shared" si="2"/>
        <v>400</v>
      </c>
    </row>
    <row r="83" spans="1:9" ht="15.6" customHeight="1">
      <c r="A83" s="155"/>
      <c r="B83" s="158" t="s">
        <v>785</v>
      </c>
      <c r="C83" s="142" t="s">
        <v>438</v>
      </c>
      <c r="D83" s="141"/>
      <c r="E83" s="141"/>
      <c r="F83" s="138" t="s">
        <v>790</v>
      </c>
      <c r="G83" s="196">
        <v>550000</v>
      </c>
      <c r="H83" s="184">
        <v>22500</v>
      </c>
      <c r="I83" s="172">
        <f t="shared" si="2"/>
        <v>4.0909090909090908</v>
      </c>
    </row>
    <row r="84" spans="1:9" ht="13.8" customHeight="1">
      <c r="A84" s="155"/>
      <c r="B84" s="158" t="s">
        <v>791</v>
      </c>
      <c r="C84" s="142" t="s">
        <v>438</v>
      </c>
      <c r="D84" s="141"/>
      <c r="E84" s="141"/>
      <c r="F84" s="138" t="s">
        <v>792</v>
      </c>
      <c r="G84" s="196">
        <v>50000</v>
      </c>
      <c r="H84" s="184">
        <v>50000</v>
      </c>
      <c r="I84" s="172">
        <f t="shared" si="2"/>
        <v>100</v>
      </c>
    </row>
    <row r="85" spans="1:9" ht="17.399999999999999" customHeight="1">
      <c r="A85" s="243" t="s">
        <v>392</v>
      </c>
      <c r="B85" s="152" t="s">
        <v>393</v>
      </c>
      <c r="C85" s="153" t="s">
        <v>291</v>
      </c>
      <c r="D85" s="153"/>
      <c r="E85" s="153"/>
      <c r="F85" s="152" t="s">
        <v>260</v>
      </c>
      <c r="G85" s="195">
        <f>SUM(G86:G87)</f>
        <v>184000</v>
      </c>
      <c r="H85" s="183">
        <f>SUM(H86:H87)</f>
        <v>184000</v>
      </c>
      <c r="I85" s="130">
        <f t="shared" si="2"/>
        <v>100</v>
      </c>
    </row>
    <row r="86" spans="1:9" ht="17.399999999999999" customHeight="1">
      <c r="A86" s="244"/>
      <c r="B86" s="138" t="s">
        <v>292</v>
      </c>
      <c r="C86" s="141" t="s">
        <v>353</v>
      </c>
      <c r="D86" s="141">
        <v>17</v>
      </c>
      <c r="E86" s="141">
        <v>17</v>
      </c>
      <c r="F86" s="138" t="s">
        <v>261</v>
      </c>
      <c r="G86" s="196">
        <v>34000</v>
      </c>
      <c r="H86" s="184">
        <v>34000</v>
      </c>
      <c r="I86" s="172">
        <f t="shared" si="2"/>
        <v>100</v>
      </c>
    </row>
    <row r="87" spans="1:9" ht="17.399999999999999" customHeight="1">
      <c r="A87" s="244"/>
      <c r="B87" s="138" t="s">
        <v>317</v>
      </c>
      <c r="C87" s="141" t="s">
        <v>394</v>
      </c>
      <c r="D87" s="141">
        <v>14</v>
      </c>
      <c r="E87" s="141">
        <v>8</v>
      </c>
      <c r="F87" s="138" t="s">
        <v>395</v>
      </c>
      <c r="G87" s="196">
        <v>150000</v>
      </c>
      <c r="H87" s="184">
        <v>150000</v>
      </c>
      <c r="I87" s="172">
        <f t="shared" si="2"/>
        <v>100</v>
      </c>
    </row>
    <row r="88" spans="1:9" ht="17.399999999999999" customHeight="1">
      <c r="A88" s="244"/>
      <c r="B88" s="152" t="s">
        <v>396</v>
      </c>
      <c r="C88" s="129" t="s">
        <v>291</v>
      </c>
      <c r="D88" s="153"/>
      <c r="E88" s="153"/>
      <c r="F88" s="152" t="s">
        <v>497</v>
      </c>
      <c r="G88" s="195">
        <f>G89</f>
        <v>100000</v>
      </c>
      <c r="H88" s="183">
        <f>H89</f>
        <v>110000</v>
      </c>
      <c r="I88" s="130">
        <f t="shared" si="2"/>
        <v>110.00000000000001</v>
      </c>
    </row>
    <row r="89" spans="1:9" ht="17.399999999999999" customHeight="1">
      <c r="A89" s="244"/>
      <c r="B89" s="138" t="s">
        <v>292</v>
      </c>
      <c r="C89" s="141" t="s">
        <v>397</v>
      </c>
      <c r="D89" s="141">
        <v>5</v>
      </c>
      <c r="E89" s="141">
        <v>15</v>
      </c>
      <c r="F89" s="138" t="s">
        <v>259</v>
      </c>
      <c r="G89" s="196">
        <v>100000</v>
      </c>
      <c r="H89" s="184">
        <v>110000</v>
      </c>
      <c r="I89" s="172">
        <f t="shared" si="2"/>
        <v>110.00000000000001</v>
      </c>
    </row>
    <row r="90" spans="1:9" ht="17.399999999999999" customHeight="1">
      <c r="A90" s="244"/>
      <c r="B90" s="152" t="s">
        <v>398</v>
      </c>
      <c r="C90" s="129" t="s">
        <v>291</v>
      </c>
      <c r="D90" s="153"/>
      <c r="E90" s="153"/>
      <c r="F90" s="152" t="s">
        <v>262</v>
      </c>
      <c r="G90" s="195">
        <f>SUM(G91:G97)</f>
        <v>525000</v>
      </c>
      <c r="H90" s="183">
        <f>SUM(H91:H97)</f>
        <v>630000</v>
      </c>
      <c r="I90" s="130">
        <f t="shared" si="2"/>
        <v>120</v>
      </c>
    </row>
    <row r="91" spans="1:9" ht="13.2" customHeight="1">
      <c r="A91" s="244"/>
      <c r="B91" s="138" t="s">
        <v>292</v>
      </c>
      <c r="C91" s="141" t="s">
        <v>372</v>
      </c>
      <c r="D91" s="141">
        <v>50</v>
      </c>
      <c r="E91" s="141">
        <v>70</v>
      </c>
      <c r="F91" s="138" t="s">
        <v>263</v>
      </c>
      <c r="G91" s="196">
        <v>155000</v>
      </c>
      <c r="H91" s="184">
        <v>155000</v>
      </c>
      <c r="I91" s="172">
        <f t="shared" si="2"/>
        <v>100</v>
      </c>
    </row>
    <row r="92" spans="1:9" ht="13.2" customHeight="1">
      <c r="A92" s="244"/>
      <c r="B92" s="138" t="s">
        <v>317</v>
      </c>
      <c r="C92" s="141" t="s">
        <v>372</v>
      </c>
      <c r="D92" s="141">
        <v>50</v>
      </c>
      <c r="E92" s="141">
        <v>70</v>
      </c>
      <c r="F92" s="138" t="s">
        <v>264</v>
      </c>
      <c r="G92" s="196">
        <v>100000</v>
      </c>
      <c r="H92" s="184">
        <v>150000</v>
      </c>
      <c r="I92" s="172">
        <f t="shared" si="2"/>
        <v>150</v>
      </c>
    </row>
    <row r="93" spans="1:9" ht="13.2" customHeight="1">
      <c r="A93" s="244"/>
      <c r="B93" s="138" t="s">
        <v>321</v>
      </c>
      <c r="C93" s="141" t="s">
        <v>372</v>
      </c>
      <c r="D93" s="141">
        <v>250</v>
      </c>
      <c r="E93" s="141">
        <v>260</v>
      </c>
      <c r="F93" s="138" t="s">
        <v>265</v>
      </c>
      <c r="G93" s="196">
        <v>30000</v>
      </c>
      <c r="H93" s="184">
        <v>30000</v>
      </c>
      <c r="I93" s="172">
        <f t="shared" si="2"/>
        <v>100</v>
      </c>
    </row>
    <row r="94" spans="1:9" ht="13.2" customHeight="1">
      <c r="A94" s="244"/>
      <c r="B94" s="138" t="s">
        <v>323</v>
      </c>
      <c r="C94" s="141" t="s">
        <v>372</v>
      </c>
      <c r="D94" s="141">
        <v>250</v>
      </c>
      <c r="E94" s="141">
        <v>250</v>
      </c>
      <c r="F94" s="138" t="s">
        <v>399</v>
      </c>
      <c r="G94" s="196">
        <v>25000</v>
      </c>
      <c r="H94" s="184">
        <v>40000</v>
      </c>
      <c r="I94" s="172">
        <f t="shared" si="2"/>
        <v>160</v>
      </c>
    </row>
    <row r="95" spans="1:9" ht="13.2" customHeight="1">
      <c r="A95" s="244"/>
      <c r="B95" s="138" t="s">
        <v>327</v>
      </c>
      <c r="C95" s="141" t="s">
        <v>372</v>
      </c>
      <c r="D95" s="141">
        <v>30</v>
      </c>
      <c r="E95" s="141">
        <v>50</v>
      </c>
      <c r="F95" s="138" t="s">
        <v>400</v>
      </c>
      <c r="G95" s="196">
        <v>30000</v>
      </c>
      <c r="H95" s="184">
        <v>10000</v>
      </c>
      <c r="I95" s="172">
        <f t="shared" si="2"/>
        <v>33.333333333333329</v>
      </c>
    </row>
    <row r="96" spans="1:9" ht="13.2" customHeight="1">
      <c r="A96" s="244"/>
      <c r="B96" s="138" t="s">
        <v>401</v>
      </c>
      <c r="C96" s="141" t="s">
        <v>374</v>
      </c>
      <c r="D96" s="141">
        <v>40</v>
      </c>
      <c r="E96" s="141">
        <v>40</v>
      </c>
      <c r="F96" s="138" t="s">
        <v>266</v>
      </c>
      <c r="G96" s="196">
        <v>180000</v>
      </c>
      <c r="H96" s="184">
        <v>240000</v>
      </c>
      <c r="I96" s="172">
        <f t="shared" si="2"/>
        <v>133.33333333333331</v>
      </c>
    </row>
    <row r="97" spans="1:9" ht="13.2" customHeight="1">
      <c r="A97" s="244"/>
      <c r="B97" s="138" t="s">
        <v>402</v>
      </c>
      <c r="C97" s="141" t="s">
        <v>374</v>
      </c>
      <c r="D97" s="141">
        <v>1</v>
      </c>
      <c r="E97" s="141">
        <v>1</v>
      </c>
      <c r="F97" s="138" t="s">
        <v>267</v>
      </c>
      <c r="G97" s="196">
        <v>5000</v>
      </c>
      <c r="H97" s="184">
        <v>5000</v>
      </c>
      <c r="I97" s="172">
        <f t="shared" si="2"/>
        <v>100</v>
      </c>
    </row>
    <row r="98" spans="1:9" ht="17.399999999999999" customHeight="1">
      <c r="A98" s="244"/>
      <c r="B98" s="152" t="s">
        <v>403</v>
      </c>
      <c r="C98" s="129" t="s">
        <v>291</v>
      </c>
      <c r="D98" s="153"/>
      <c r="E98" s="153"/>
      <c r="F98" s="152" t="s">
        <v>268</v>
      </c>
      <c r="G98" s="195">
        <f>SUM(G99:G102)</f>
        <v>240000</v>
      </c>
      <c r="H98" s="183">
        <f>SUM(H99:H102)</f>
        <v>293000</v>
      </c>
      <c r="I98" s="130">
        <f t="shared" si="2"/>
        <v>122.08333333333334</v>
      </c>
    </row>
    <row r="99" spans="1:9" ht="15" customHeight="1">
      <c r="A99" s="244"/>
      <c r="B99" s="138" t="s">
        <v>292</v>
      </c>
      <c r="C99" s="141" t="s">
        <v>404</v>
      </c>
      <c r="D99" s="141">
        <v>350</v>
      </c>
      <c r="E99" s="141">
        <v>355</v>
      </c>
      <c r="F99" s="138" t="s">
        <v>269</v>
      </c>
      <c r="G99" s="196">
        <v>70000</v>
      </c>
      <c r="H99" s="184">
        <v>88000</v>
      </c>
      <c r="I99" s="172">
        <f t="shared" si="2"/>
        <v>125.71428571428571</v>
      </c>
    </row>
    <row r="100" spans="1:9" ht="15" customHeight="1">
      <c r="A100" s="244"/>
      <c r="B100" s="138" t="s">
        <v>317</v>
      </c>
      <c r="C100" s="141" t="s">
        <v>405</v>
      </c>
      <c r="D100" s="141">
        <v>15</v>
      </c>
      <c r="E100" s="141">
        <v>16</v>
      </c>
      <c r="F100" s="138" t="s">
        <v>406</v>
      </c>
      <c r="G100" s="196">
        <v>20000</v>
      </c>
      <c r="H100" s="184">
        <v>55000</v>
      </c>
      <c r="I100" s="172">
        <f t="shared" si="2"/>
        <v>275</v>
      </c>
    </row>
    <row r="101" spans="1:9" ht="15" customHeight="1">
      <c r="A101" s="244"/>
      <c r="B101" s="138" t="s">
        <v>319</v>
      </c>
      <c r="C101" s="141" t="s">
        <v>407</v>
      </c>
      <c r="D101" s="141" t="s">
        <v>408</v>
      </c>
      <c r="E101" s="141" t="s">
        <v>793</v>
      </c>
      <c r="F101" s="138" t="s">
        <v>409</v>
      </c>
      <c r="G101" s="196">
        <v>80000</v>
      </c>
      <c r="H101" s="184">
        <v>80000</v>
      </c>
      <c r="I101" s="172">
        <f t="shared" si="2"/>
        <v>100</v>
      </c>
    </row>
    <row r="102" spans="1:9" ht="15" customHeight="1">
      <c r="A102" s="245"/>
      <c r="B102" s="138" t="s">
        <v>321</v>
      </c>
      <c r="C102" s="141" t="s">
        <v>410</v>
      </c>
      <c r="D102" s="141">
        <v>5</v>
      </c>
      <c r="E102" s="141">
        <v>5</v>
      </c>
      <c r="F102" s="138" t="s">
        <v>270</v>
      </c>
      <c r="G102" s="196">
        <v>70000</v>
      </c>
      <c r="H102" s="184">
        <v>70000</v>
      </c>
      <c r="I102" s="172">
        <f t="shared" si="2"/>
        <v>100</v>
      </c>
    </row>
    <row r="103" spans="1:9" ht="17.399999999999999" customHeight="1">
      <c r="A103" s="246" t="s">
        <v>411</v>
      </c>
      <c r="B103" s="152" t="s">
        <v>358</v>
      </c>
      <c r="C103" s="129" t="s">
        <v>412</v>
      </c>
      <c r="D103" s="153"/>
      <c r="E103" s="153"/>
      <c r="F103" s="152" t="s">
        <v>185</v>
      </c>
      <c r="G103" s="195">
        <f>SUM(G104:G107)</f>
        <v>760000</v>
      </c>
      <c r="H103" s="183">
        <f>SUM(H104:H107)</f>
        <v>948000</v>
      </c>
      <c r="I103" s="130">
        <f t="shared" si="2"/>
        <v>124.73684210526316</v>
      </c>
    </row>
    <row r="104" spans="1:9" ht="15" customHeight="1">
      <c r="A104" s="247"/>
      <c r="B104" s="138" t="s">
        <v>292</v>
      </c>
      <c r="C104" s="141" t="s">
        <v>413</v>
      </c>
      <c r="D104" s="141" t="s">
        <v>414</v>
      </c>
      <c r="E104" s="141" t="s">
        <v>415</v>
      </c>
      <c r="F104" s="138" t="s">
        <v>416</v>
      </c>
      <c r="G104" s="196">
        <v>610000</v>
      </c>
      <c r="H104" s="184">
        <v>760000</v>
      </c>
      <c r="I104" s="172">
        <f t="shared" si="2"/>
        <v>124.59016393442623</v>
      </c>
    </row>
    <row r="105" spans="1:9" ht="15" customHeight="1">
      <c r="A105" s="247"/>
      <c r="B105" s="138" t="s">
        <v>317</v>
      </c>
      <c r="C105" s="141" t="s">
        <v>417</v>
      </c>
      <c r="D105" s="141"/>
      <c r="E105" s="141">
        <v>1</v>
      </c>
      <c r="F105" s="138" t="s">
        <v>418</v>
      </c>
      <c r="G105" s="196">
        <v>120000</v>
      </c>
      <c r="H105" s="184">
        <v>110000</v>
      </c>
      <c r="I105" s="172">
        <f t="shared" si="2"/>
        <v>91.666666666666657</v>
      </c>
    </row>
    <row r="106" spans="1:9" ht="15" customHeight="1">
      <c r="A106" s="247"/>
      <c r="B106" s="138" t="s">
        <v>794</v>
      </c>
      <c r="C106" s="141" t="s">
        <v>817</v>
      </c>
      <c r="D106" s="141"/>
      <c r="E106" s="167">
        <v>70</v>
      </c>
      <c r="F106" s="138" t="s">
        <v>816</v>
      </c>
      <c r="G106" s="196">
        <v>0</v>
      </c>
      <c r="H106" s="184">
        <v>70000</v>
      </c>
      <c r="I106" s="172">
        <v>0</v>
      </c>
    </row>
    <row r="107" spans="1:9" ht="15" customHeight="1">
      <c r="A107" s="247"/>
      <c r="B107" s="138" t="s">
        <v>302</v>
      </c>
      <c r="C107" s="141" t="s">
        <v>419</v>
      </c>
      <c r="D107" s="141"/>
      <c r="E107" s="141">
        <v>10</v>
      </c>
      <c r="F107" s="138" t="s">
        <v>420</v>
      </c>
      <c r="G107" s="196">
        <v>30000</v>
      </c>
      <c r="H107" s="184">
        <v>8000</v>
      </c>
      <c r="I107" s="172">
        <f t="shared" si="2"/>
        <v>26.666666666666668</v>
      </c>
    </row>
    <row r="108" spans="1:9" ht="17.399999999999999" customHeight="1">
      <c r="A108" s="247"/>
      <c r="B108" s="152" t="s">
        <v>385</v>
      </c>
      <c r="C108" s="129" t="s">
        <v>412</v>
      </c>
      <c r="D108" s="153"/>
      <c r="E108" s="153"/>
      <c r="F108" s="159" t="s">
        <v>498</v>
      </c>
      <c r="G108" s="195">
        <f>SUM(G109:G110)</f>
        <v>40000</v>
      </c>
      <c r="H108" s="183">
        <f>SUM(H109:H110)</f>
        <v>43000</v>
      </c>
      <c r="I108" s="130">
        <f t="shared" si="2"/>
        <v>107.5</v>
      </c>
    </row>
    <row r="109" spans="1:9" ht="16.8" customHeight="1">
      <c r="A109" s="247"/>
      <c r="B109" s="138" t="s">
        <v>292</v>
      </c>
      <c r="C109" s="141" t="s">
        <v>421</v>
      </c>
      <c r="D109" s="141">
        <v>5</v>
      </c>
      <c r="E109" s="141">
        <v>5</v>
      </c>
      <c r="F109" s="138" t="s">
        <v>422</v>
      </c>
      <c r="G109" s="196">
        <v>20000</v>
      </c>
      <c r="H109" s="184">
        <v>20000</v>
      </c>
      <c r="I109" s="172">
        <f t="shared" si="2"/>
        <v>100</v>
      </c>
    </row>
    <row r="110" spans="1:9" ht="15" customHeight="1">
      <c r="A110" s="247"/>
      <c r="B110" s="138" t="s">
        <v>317</v>
      </c>
      <c r="C110" s="141"/>
      <c r="D110" s="141">
        <v>1</v>
      </c>
      <c r="E110" s="141">
        <v>2</v>
      </c>
      <c r="F110" s="138" t="s">
        <v>423</v>
      </c>
      <c r="G110" s="196">
        <v>20000</v>
      </c>
      <c r="H110" s="184">
        <v>23000</v>
      </c>
      <c r="I110" s="172">
        <f t="shared" si="2"/>
        <v>114.99999999999999</v>
      </c>
    </row>
    <row r="111" spans="1:9" ht="17.399999999999999" customHeight="1">
      <c r="A111" s="247"/>
      <c r="B111" s="152" t="s">
        <v>358</v>
      </c>
      <c r="C111" s="129" t="s">
        <v>291</v>
      </c>
      <c r="D111" s="153"/>
      <c r="E111" s="153"/>
      <c r="F111" s="152" t="s">
        <v>186</v>
      </c>
      <c r="G111" s="195">
        <f>SUM(G112:G120)</f>
        <v>3397000</v>
      </c>
      <c r="H111" s="183">
        <f>SUM(H112:H120)</f>
        <v>3024600</v>
      </c>
      <c r="I111" s="130">
        <f t="shared" si="2"/>
        <v>89.037385928760671</v>
      </c>
    </row>
    <row r="112" spans="1:9" ht="13.2" customHeight="1">
      <c r="A112" s="247"/>
      <c r="B112" s="138" t="s">
        <v>292</v>
      </c>
      <c r="C112" s="141" t="s">
        <v>424</v>
      </c>
      <c r="D112" s="141" t="s">
        <v>425</v>
      </c>
      <c r="E112" s="141" t="s">
        <v>426</v>
      </c>
      <c r="F112" s="138" t="s">
        <v>187</v>
      </c>
      <c r="G112" s="196">
        <v>2114000</v>
      </c>
      <c r="H112" s="184">
        <v>2085000</v>
      </c>
      <c r="I112" s="172">
        <f t="shared" si="2"/>
        <v>98.628192999053923</v>
      </c>
    </row>
    <row r="113" spans="1:9" ht="13.2" customHeight="1">
      <c r="A113" s="247"/>
      <c r="B113" s="138" t="s">
        <v>317</v>
      </c>
      <c r="C113" s="141" t="s">
        <v>427</v>
      </c>
      <c r="D113" s="141" t="s">
        <v>428</v>
      </c>
      <c r="E113" s="141" t="s">
        <v>428</v>
      </c>
      <c r="F113" s="138" t="s">
        <v>188</v>
      </c>
      <c r="G113" s="196">
        <v>438000</v>
      </c>
      <c r="H113" s="184">
        <v>438000</v>
      </c>
      <c r="I113" s="172">
        <f t="shared" si="2"/>
        <v>100</v>
      </c>
    </row>
    <row r="114" spans="1:9" ht="13.2" customHeight="1">
      <c r="A114" s="247"/>
      <c r="B114" s="138" t="s">
        <v>319</v>
      </c>
      <c r="C114" s="141" t="s">
        <v>429</v>
      </c>
      <c r="D114" s="141">
        <v>1</v>
      </c>
      <c r="E114" s="141">
        <v>2</v>
      </c>
      <c r="F114" s="138" t="s">
        <v>189</v>
      </c>
      <c r="G114" s="196">
        <v>96000</v>
      </c>
      <c r="H114" s="184">
        <v>25000</v>
      </c>
      <c r="I114" s="172">
        <f t="shared" si="2"/>
        <v>26.041666666666668</v>
      </c>
    </row>
    <row r="115" spans="1:9" ht="13.2" customHeight="1">
      <c r="A115" s="247"/>
      <c r="B115" s="138" t="s">
        <v>321</v>
      </c>
      <c r="C115" s="141" t="s">
        <v>424</v>
      </c>
      <c r="D115" s="141"/>
      <c r="E115" s="141">
        <v>180</v>
      </c>
      <c r="F115" s="138" t="s">
        <v>190</v>
      </c>
      <c r="G115" s="196">
        <v>56000</v>
      </c>
      <c r="H115" s="184">
        <v>36000</v>
      </c>
      <c r="I115" s="172">
        <f t="shared" si="2"/>
        <v>64.285714285714292</v>
      </c>
    </row>
    <row r="116" spans="1:9" ht="13.2" customHeight="1">
      <c r="A116" s="247"/>
      <c r="B116" s="138" t="s">
        <v>323</v>
      </c>
      <c r="C116" s="141" t="s">
        <v>432</v>
      </c>
      <c r="D116" s="141"/>
      <c r="E116" s="141"/>
      <c r="F116" s="138" t="s">
        <v>796</v>
      </c>
      <c r="G116" s="196">
        <v>93000</v>
      </c>
      <c r="H116" s="184">
        <v>48000</v>
      </c>
      <c r="I116" s="172">
        <f t="shared" si="2"/>
        <v>51.612903225806448</v>
      </c>
    </row>
    <row r="117" spans="1:9" ht="13.2" customHeight="1">
      <c r="A117" s="247"/>
      <c r="B117" s="138" t="s">
        <v>300</v>
      </c>
      <c r="C117" s="141" t="s">
        <v>427</v>
      </c>
      <c r="D117" s="141" t="s">
        <v>428</v>
      </c>
      <c r="E117" s="141" t="s">
        <v>795</v>
      </c>
      <c r="F117" s="138" t="s">
        <v>191</v>
      </c>
      <c r="G117" s="196">
        <v>260000</v>
      </c>
      <c r="H117" s="184">
        <v>76000</v>
      </c>
      <c r="I117" s="172">
        <f t="shared" si="2"/>
        <v>29.230769230769234</v>
      </c>
    </row>
    <row r="118" spans="1:9" ht="13.2" customHeight="1">
      <c r="A118" s="247"/>
      <c r="B118" s="138" t="s">
        <v>302</v>
      </c>
      <c r="C118" s="141" t="s">
        <v>424</v>
      </c>
      <c r="D118" s="141">
        <v>0</v>
      </c>
      <c r="E118" s="141">
        <v>0</v>
      </c>
      <c r="F118" s="138" t="s">
        <v>192</v>
      </c>
      <c r="G118" s="196">
        <v>60000</v>
      </c>
      <c r="H118" s="184">
        <v>0</v>
      </c>
      <c r="I118" s="172">
        <f t="shared" si="2"/>
        <v>0</v>
      </c>
    </row>
    <row r="119" spans="1:9" ht="18" customHeight="1">
      <c r="A119" s="247"/>
      <c r="B119" s="80" t="s">
        <v>305</v>
      </c>
      <c r="C119" s="142" t="s">
        <v>430</v>
      </c>
      <c r="D119" s="142">
        <v>0.7</v>
      </c>
      <c r="E119" s="80">
        <v>0.75</v>
      </c>
      <c r="F119" s="80" t="s">
        <v>431</v>
      </c>
      <c r="G119" s="196">
        <v>80000</v>
      </c>
      <c r="H119" s="184">
        <v>60000</v>
      </c>
      <c r="I119" s="172">
        <f t="shared" si="2"/>
        <v>75</v>
      </c>
    </row>
    <row r="120" spans="1:9" ht="13.2" customHeight="1">
      <c r="A120" s="247"/>
      <c r="B120" s="138" t="s">
        <v>330</v>
      </c>
      <c r="C120" s="141" t="s">
        <v>797</v>
      </c>
      <c r="D120" s="141"/>
      <c r="E120" s="141"/>
      <c r="F120" s="138" t="s">
        <v>798</v>
      </c>
      <c r="G120" s="196">
        <v>200000</v>
      </c>
      <c r="H120" s="184">
        <v>256600</v>
      </c>
      <c r="I120" s="172">
        <f t="shared" si="2"/>
        <v>128.29999999999998</v>
      </c>
    </row>
    <row r="121" spans="1:9" ht="17.399999999999999" customHeight="1">
      <c r="A121" s="247"/>
      <c r="B121" s="152" t="s">
        <v>385</v>
      </c>
      <c r="C121" s="129" t="s">
        <v>291</v>
      </c>
      <c r="D121" s="153"/>
      <c r="E121" s="153"/>
      <c r="F121" s="152" t="s">
        <v>193</v>
      </c>
      <c r="G121" s="195">
        <f>SUM(G122:G137)</f>
        <v>6072000</v>
      </c>
      <c r="H121" s="183">
        <f>SUM(H122:H137)</f>
        <v>794000</v>
      </c>
      <c r="I121" s="130">
        <f t="shared" si="2"/>
        <v>13.076416337285904</v>
      </c>
    </row>
    <row r="122" spans="1:9" ht="12.6" customHeight="1">
      <c r="A122" s="247"/>
      <c r="B122" s="138" t="s">
        <v>292</v>
      </c>
      <c r="C122" s="141" t="s">
        <v>433</v>
      </c>
      <c r="D122" s="141" t="s">
        <v>434</v>
      </c>
      <c r="E122" s="141" t="s">
        <v>435</v>
      </c>
      <c r="F122" s="150" t="s">
        <v>194</v>
      </c>
      <c r="G122" s="196">
        <v>25000</v>
      </c>
      <c r="H122" s="184">
        <v>25000</v>
      </c>
      <c r="I122" s="172">
        <f t="shared" si="2"/>
        <v>100</v>
      </c>
    </row>
    <row r="123" spans="1:9" ht="12.6" customHeight="1">
      <c r="A123" s="247"/>
      <c r="B123" s="138" t="s">
        <v>317</v>
      </c>
      <c r="C123" s="141" t="s">
        <v>436</v>
      </c>
      <c r="D123" s="141" t="s">
        <v>434</v>
      </c>
      <c r="E123" s="141" t="s">
        <v>435</v>
      </c>
      <c r="F123" s="150" t="s">
        <v>195</v>
      </c>
      <c r="G123" s="196">
        <v>20000</v>
      </c>
      <c r="H123" s="184">
        <v>16000</v>
      </c>
      <c r="I123" s="172">
        <f t="shared" si="2"/>
        <v>80</v>
      </c>
    </row>
    <row r="124" spans="1:9" ht="12.6" customHeight="1">
      <c r="A124" s="247"/>
      <c r="B124" s="138" t="s">
        <v>319</v>
      </c>
      <c r="C124" s="141" t="s">
        <v>436</v>
      </c>
      <c r="D124" s="141" t="s">
        <v>434</v>
      </c>
      <c r="E124" s="141" t="s">
        <v>435</v>
      </c>
      <c r="F124" s="150" t="s">
        <v>196</v>
      </c>
      <c r="G124" s="196">
        <v>26000</v>
      </c>
      <c r="H124" s="184">
        <v>27000</v>
      </c>
      <c r="I124" s="172">
        <f t="shared" si="2"/>
        <v>103.84615384615385</v>
      </c>
    </row>
    <row r="125" spans="1:9" ht="12.6" customHeight="1">
      <c r="A125" s="247"/>
      <c r="B125" s="138" t="s">
        <v>321</v>
      </c>
      <c r="C125" s="141" t="s">
        <v>436</v>
      </c>
      <c r="D125" s="141" t="s">
        <v>434</v>
      </c>
      <c r="E125" s="141" t="s">
        <v>435</v>
      </c>
      <c r="F125" s="150" t="s">
        <v>197</v>
      </c>
      <c r="G125" s="196">
        <v>2000</v>
      </c>
      <c r="H125" s="184">
        <v>21000</v>
      </c>
      <c r="I125" s="172">
        <f t="shared" si="2"/>
        <v>1050</v>
      </c>
    </row>
    <row r="126" spans="1:9" ht="12.6" customHeight="1">
      <c r="A126" s="247"/>
      <c r="B126" s="138" t="s">
        <v>323</v>
      </c>
      <c r="C126" s="141" t="s">
        <v>436</v>
      </c>
      <c r="D126" s="141" t="s">
        <v>434</v>
      </c>
      <c r="E126" s="141" t="s">
        <v>435</v>
      </c>
      <c r="F126" s="150" t="s">
        <v>437</v>
      </c>
      <c r="G126" s="196">
        <v>107000</v>
      </c>
      <c r="H126" s="184">
        <v>108000</v>
      </c>
      <c r="I126" s="172">
        <f t="shared" si="2"/>
        <v>100.93457943925233</v>
      </c>
    </row>
    <row r="127" spans="1:9" ht="12.6" customHeight="1">
      <c r="A127" s="247"/>
      <c r="B127" s="138" t="s">
        <v>327</v>
      </c>
      <c r="C127" s="141" t="s">
        <v>436</v>
      </c>
      <c r="D127" s="141"/>
      <c r="E127" s="141"/>
      <c r="F127" s="150" t="s">
        <v>198</v>
      </c>
      <c r="G127" s="196">
        <v>180000</v>
      </c>
      <c r="H127" s="184">
        <v>180000</v>
      </c>
      <c r="I127" s="172">
        <f t="shared" si="2"/>
        <v>100</v>
      </c>
    </row>
    <row r="128" spans="1:9" ht="12.6" customHeight="1">
      <c r="A128" s="247"/>
      <c r="B128" s="80" t="s">
        <v>401</v>
      </c>
      <c r="C128" s="142" t="s">
        <v>438</v>
      </c>
      <c r="D128" s="142">
        <v>0</v>
      </c>
      <c r="E128" s="142">
        <v>1</v>
      </c>
      <c r="F128" s="151" t="s">
        <v>439</v>
      </c>
      <c r="G128" s="196">
        <v>90000</v>
      </c>
      <c r="H128" s="184">
        <v>0</v>
      </c>
      <c r="I128" s="172">
        <f t="shared" si="2"/>
        <v>0</v>
      </c>
    </row>
    <row r="129" spans="1:9" ht="12.6" customHeight="1">
      <c r="A129" s="247"/>
      <c r="B129" s="138" t="s">
        <v>402</v>
      </c>
      <c r="C129" s="141" t="s">
        <v>440</v>
      </c>
      <c r="D129" s="141">
        <v>50</v>
      </c>
      <c r="E129" s="141">
        <v>70</v>
      </c>
      <c r="F129" s="150" t="s">
        <v>441</v>
      </c>
      <c r="G129" s="196">
        <v>27000</v>
      </c>
      <c r="H129" s="184">
        <v>32000</v>
      </c>
      <c r="I129" s="172">
        <f t="shared" si="2"/>
        <v>118.5185185185185</v>
      </c>
    </row>
    <row r="130" spans="1:9" ht="12.6" customHeight="1">
      <c r="A130" s="247"/>
      <c r="B130" s="80" t="s">
        <v>305</v>
      </c>
      <c r="C130" s="142" t="s">
        <v>442</v>
      </c>
      <c r="D130" s="142"/>
      <c r="E130" s="142"/>
      <c r="F130" s="151" t="s">
        <v>199</v>
      </c>
      <c r="G130" s="196">
        <v>35000</v>
      </c>
      <c r="H130" s="184">
        <v>40000</v>
      </c>
      <c r="I130" s="172">
        <f t="shared" si="2"/>
        <v>114.28571428571428</v>
      </c>
    </row>
    <row r="131" spans="1:9" ht="12.6" customHeight="1">
      <c r="A131" s="247"/>
      <c r="B131" s="80" t="s">
        <v>307</v>
      </c>
      <c r="C131" s="142" t="s">
        <v>443</v>
      </c>
      <c r="D131" s="142">
        <v>52</v>
      </c>
      <c r="E131" s="142">
        <v>54</v>
      </c>
      <c r="F131" s="151" t="s">
        <v>200</v>
      </c>
      <c r="G131" s="196">
        <v>20000</v>
      </c>
      <c r="H131" s="184">
        <v>20000</v>
      </c>
      <c r="I131" s="172">
        <f t="shared" si="2"/>
        <v>100</v>
      </c>
    </row>
    <row r="132" spans="1:9" ht="12.6" customHeight="1">
      <c r="A132" s="247"/>
      <c r="B132" s="80" t="s">
        <v>330</v>
      </c>
      <c r="C132" s="142" t="s">
        <v>443</v>
      </c>
      <c r="D132" s="142">
        <v>25</v>
      </c>
      <c r="E132" s="142">
        <v>27</v>
      </c>
      <c r="F132" s="151" t="s">
        <v>201</v>
      </c>
      <c r="G132" s="196">
        <v>300000</v>
      </c>
      <c r="H132" s="184">
        <v>0</v>
      </c>
      <c r="I132" s="172">
        <f t="shared" si="2"/>
        <v>0</v>
      </c>
    </row>
    <row r="133" spans="1:9" ht="12.6" customHeight="1">
      <c r="A133" s="247"/>
      <c r="B133" s="80" t="s">
        <v>444</v>
      </c>
      <c r="C133" s="142" t="s">
        <v>443</v>
      </c>
      <c r="D133" s="142">
        <v>50</v>
      </c>
      <c r="E133" s="142">
        <v>51</v>
      </c>
      <c r="F133" s="151" t="s">
        <v>202</v>
      </c>
      <c r="G133" s="196">
        <v>200000</v>
      </c>
      <c r="H133" s="184">
        <v>140000</v>
      </c>
      <c r="I133" s="172">
        <f t="shared" si="2"/>
        <v>70</v>
      </c>
    </row>
    <row r="134" spans="1:9" ht="12.6" customHeight="1">
      <c r="A134" s="247"/>
      <c r="B134" s="80" t="s">
        <v>445</v>
      </c>
      <c r="C134" s="142" t="s">
        <v>446</v>
      </c>
      <c r="D134" s="142">
        <v>0.9</v>
      </c>
      <c r="E134" s="142">
        <v>0.9</v>
      </c>
      <c r="F134" s="151" t="s">
        <v>203</v>
      </c>
      <c r="G134" s="196">
        <v>4080000</v>
      </c>
      <c r="H134" s="184">
        <v>35000</v>
      </c>
      <c r="I134" s="172">
        <f t="shared" si="2"/>
        <v>0.85784313725490202</v>
      </c>
    </row>
    <row r="135" spans="1:9" ht="12.6" customHeight="1">
      <c r="A135" s="247"/>
      <c r="B135" s="80" t="s">
        <v>447</v>
      </c>
      <c r="C135" s="142" t="s">
        <v>448</v>
      </c>
      <c r="D135" s="142">
        <v>200</v>
      </c>
      <c r="E135" s="142">
        <v>400</v>
      </c>
      <c r="F135" s="151" t="s">
        <v>204</v>
      </c>
      <c r="G135" s="196">
        <v>60000</v>
      </c>
      <c r="H135" s="184">
        <v>150000</v>
      </c>
      <c r="I135" s="172">
        <f t="shared" si="2"/>
        <v>250</v>
      </c>
    </row>
    <row r="136" spans="1:9" ht="12.6" customHeight="1">
      <c r="A136" s="247"/>
      <c r="B136" s="80" t="s">
        <v>449</v>
      </c>
      <c r="C136" s="142" t="s">
        <v>450</v>
      </c>
      <c r="D136" s="142">
        <v>50</v>
      </c>
      <c r="E136" s="142">
        <v>70</v>
      </c>
      <c r="F136" s="151" t="s">
        <v>451</v>
      </c>
      <c r="G136" s="196">
        <v>150000</v>
      </c>
      <c r="H136" s="184">
        <v>0</v>
      </c>
      <c r="I136" s="172">
        <f t="shared" si="2"/>
        <v>0</v>
      </c>
    </row>
    <row r="137" spans="1:9" ht="12.6" customHeight="1">
      <c r="A137" s="247"/>
      <c r="B137" s="80" t="s">
        <v>452</v>
      </c>
      <c r="C137" s="142" t="s">
        <v>799</v>
      </c>
      <c r="D137" s="142">
        <v>0</v>
      </c>
      <c r="E137" s="142">
        <v>0</v>
      </c>
      <c r="F137" s="80" t="s">
        <v>800</v>
      </c>
      <c r="G137" s="196">
        <v>750000</v>
      </c>
      <c r="H137" s="184">
        <v>0</v>
      </c>
      <c r="I137" s="172">
        <f t="shared" ref="I137" si="3">H137/G137*100</f>
        <v>0</v>
      </c>
    </row>
    <row r="138" spans="1:9">
      <c r="A138" s="148" t="s">
        <v>453</v>
      </c>
      <c r="B138" s="127"/>
      <c r="C138" s="128"/>
      <c r="D138" s="128"/>
      <c r="E138" s="128"/>
      <c r="F138" s="127"/>
      <c r="G138" s="197"/>
      <c r="H138" s="186"/>
      <c r="I138" s="161"/>
    </row>
    <row r="139" spans="1:9" ht="18" customHeight="1">
      <c r="A139" s="248" t="s">
        <v>454</v>
      </c>
      <c r="B139" s="152" t="s">
        <v>455</v>
      </c>
      <c r="C139" s="129" t="s">
        <v>291</v>
      </c>
      <c r="D139" s="153"/>
      <c r="E139" s="153"/>
      <c r="F139" s="152" t="s">
        <v>499</v>
      </c>
      <c r="G139" s="195">
        <f>SUM(G140:G145)</f>
        <v>2035000</v>
      </c>
      <c r="H139" s="183">
        <f>SUM(H140:H145)</f>
        <v>2005000</v>
      </c>
      <c r="I139" s="130">
        <f t="shared" si="2"/>
        <v>98.525798525798521</v>
      </c>
    </row>
    <row r="140" spans="1:9" ht="16.2" customHeight="1">
      <c r="A140" s="249"/>
      <c r="B140" s="138" t="s">
        <v>292</v>
      </c>
      <c r="C140" s="141" t="s">
        <v>456</v>
      </c>
      <c r="D140" s="141">
        <v>60</v>
      </c>
      <c r="E140" s="141">
        <v>70</v>
      </c>
      <c r="F140" s="138" t="s">
        <v>457</v>
      </c>
      <c r="G140" s="196">
        <v>800000</v>
      </c>
      <c r="H140" s="184">
        <v>1000000</v>
      </c>
      <c r="I140" s="172">
        <f t="shared" ref="I140:I162" si="4">H140/G140*100</f>
        <v>125</v>
      </c>
    </row>
    <row r="141" spans="1:9" ht="16.2" customHeight="1">
      <c r="A141" s="249"/>
      <c r="B141" s="138" t="s">
        <v>317</v>
      </c>
      <c r="C141" s="141" t="s">
        <v>458</v>
      </c>
      <c r="D141" s="141">
        <v>60</v>
      </c>
      <c r="E141" s="141">
        <v>70</v>
      </c>
      <c r="F141" s="138" t="s">
        <v>222</v>
      </c>
      <c r="G141" s="196">
        <v>345000</v>
      </c>
      <c r="H141" s="184">
        <v>415000</v>
      </c>
      <c r="I141" s="172">
        <f t="shared" si="4"/>
        <v>120.28985507246377</v>
      </c>
    </row>
    <row r="142" spans="1:9" ht="16.2" customHeight="1">
      <c r="A142" s="249"/>
      <c r="B142" s="138" t="s">
        <v>321</v>
      </c>
      <c r="C142" s="141" t="s">
        <v>459</v>
      </c>
      <c r="D142" s="141">
        <v>80</v>
      </c>
      <c r="E142" s="141">
        <v>85</v>
      </c>
      <c r="F142" s="138" t="s">
        <v>223</v>
      </c>
      <c r="G142" s="196">
        <v>40000</v>
      </c>
      <c r="H142" s="184">
        <v>40000</v>
      </c>
      <c r="I142" s="172">
        <f t="shared" si="4"/>
        <v>100</v>
      </c>
    </row>
    <row r="143" spans="1:9" ht="16.2" customHeight="1">
      <c r="A143" s="249"/>
      <c r="B143" s="138" t="s">
        <v>323</v>
      </c>
      <c r="C143" s="141" t="s">
        <v>456</v>
      </c>
      <c r="D143" s="141">
        <v>10</v>
      </c>
      <c r="E143" s="141">
        <v>9</v>
      </c>
      <c r="F143" s="138" t="s">
        <v>224</v>
      </c>
      <c r="G143" s="196">
        <v>40000</v>
      </c>
      <c r="H143" s="184">
        <v>40000</v>
      </c>
      <c r="I143" s="172">
        <f t="shared" si="4"/>
        <v>100</v>
      </c>
    </row>
    <row r="144" spans="1:9" ht="16.2" customHeight="1">
      <c r="A144" s="249"/>
      <c r="B144" s="138" t="s">
        <v>327</v>
      </c>
      <c r="C144" s="141" t="s">
        <v>460</v>
      </c>
      <c r="D144" s="141">
        <v>120</v>
      </c>
      <c r="E144" s="141">
        <v>120</v>
      </c>
      <c r="F144" s="138" t="s">
        <v>801</v>
      </c>
      <c r="G144" s="196">
        <v>510000</v>
      </c>
      <c r="H144" s="184">
        <v>510000</v>
      </c>
      <c r="I144" s="172">
        <f t="shared" si="4"/>
        <v>100</v>
      </c>
    </row>
    <row r="145" spans="1:9" ht="16.2" customHeight="1">
      <c r="A145" s="249"/>
      <c r="B145" s="138" t="s">
        <v>300</v>
      </c>
      <c r="C145" s="141" t="s">
        <v>456</v>
      </c>
      <c r="D145" s="141">
        <v>2</v>
      </c>
      <c r="E145" s="141">
        <v>2</v>
      </c>
      <c r="F145" s="138" t="s">
        <v>225</v>
      </c>
      <c r="G145" s="196">
        <v>300000</v>
      </c>
      <c r="H145" s="184">
        <v>0</v>
      </c>
      <c r="I145" s="172">
        <f t="shared" si="4"/>
        <v>0</v>
      </c>
    </row>
    <row r="146" spans="1:9" ht="18" customHeight="1">
      <c r="A146" s="249"/>
      <c r="B146" s="152" t="s">
        <v>461</v>
      </c>
      <c r="C146" s="129" t="s">
        <v>291</v>
      </c>
      <c r="D146" s="153"/>
      <c r="E146" s="153"/>
      <c r="F146" s="159" t="s">
        <v>226</v>
      </c>
      <c r="G146" s="195">
        <f>SUM(G147:G162)</f>
        <v>11042000</v>
      </c>
      <c r="H146" s="183">
        <f>SUM(H147:H162)</f>
        <v>2799900</v>
      </c>
      <c r="I146" s="130">
        <f t="shared" si="4"/>
        <v>25.356819416772325</v>
      </c>
    </row>
    <row r="147" spans="1:9" ht="12.6" customHeight="1">
      <c r="A147" s="249"/>
      <c r="B147" s="138" t="s">
        <v>292</v>
      </c>
      <c r="C147" s="141" t="s">
        <v>462</v>
      </c>
      <c r="D147" s="141"/>
      <c r="E147" s="141"/>
      <c r="F147" s="138" t="s">
        <v>227</v>
      </c>
      <c r="G147" s="196">
        <v>0</v>
      </c>
      <c r="H147" s="184">
        <v>0</v>
      </c>
      <c r="I147" s="172"/>
    </row>
    <row r="148" spans="1:9" ht="12.6" customHeight="1">
      <c r="A148" s="249"/>
      <c r="B148" s="138" t="s">
        <v>317</v>
      </c>
      <c r="C148" s="141" t="s">
        <v>462</v>
      </c>
      <c r="D148" s="141"/>
      <c r="E148" s="141"/>
      <c r="F148" s="138" t="s">
        <v>463</v>
      </c>
      <c r="G148" s="196">
        <v>170000</v>
      </c>
      <c r="H148" s="184">
        <v>41000</v>
      </c>
      <c r="I148" s="172">
        <f t="shared" si="4"/>
        <v>24.117647058823529</v>
      </c>
    </row>
    <row r="149" spans="1:9" ht="12.6" customHeight="1">
      <c r="A149" s="249"/>
      <c r="B149" s="80" t="s">
        <v>305</v>
      </c>
      <c r="C149" s="142" t="s">
        <v>464</v>
      </c>
      <c r="D149" s="142" t="s">
        <v>465</v>
      </c>
      <c r="E149" s="142" t="s">
        <v>802</v>
      </c>
      <c r="F149" s="80" t="s">
        <v>228</v>
      </c>
      <c r="G149" s="196">
        <v>500000</v>
      </c>
      <c r="H149" s="184">
        <v>500000</v>
      </c>
      <c r="I149" s="172">
        <f t="shared" si="4"/>
        <v>100</v>
      </c>
    </row>
    <row r="150" spans="1:9" ht="12.6" customHeight="1">
      <c r="A150" s="249"/>
      <c r="B150" s="80" t="s">
        <v>307</v>
      </c>
      <c r="C150" s="142" t="s">
        <v>466</v>
      </c>
      <c r="D150" s="142" t="s">
        <v>467</v>
      </c>
      <c r="E150" s="142" t="s">
        <v>803</v>
      </c>
      <c r="F150" s="80" t="s">
        <v>804</v>
      </c>
      <c r="G150" s="196">
        <v>5010000</v>
      </c>
      <c r="H150" s="184">
        <v>1562000</v>
      </c>
      <c r="I150" s="172">
        <f t="shared" si="4"/>
        <v>31.177644710578846</v>
      </c>
    </row>
    <row r="151" spans="1:9" ht="12.6" customHeight="1">
      <c r="A151" s="249"/>
      <c r="B151" s="162" t="s">
        <v>444</v>
      </c>
      <c r="C151" s="163" t="s">
        <v>468</v>
      </c>
      <c r="D151" s="163">
        <v>100</v>
      </c>
      <c r="E151" s="163">
        <v>120</v>
      </c>
      <c r="F151" s="162" t="s">
        <v>229</v>
      </c>
      <c r="G151" s="196">
        <v>250000</v>
      </c>
      <c r="H151" s="184">
        <v>0</v>
      </c>
      <c r="I151" s="172">
        <f t="shared" si="4"/>
        <v>0</v>
      </c>
    </row>
    <row r="152" spans="1:9" ht="12.6" customHeight="1">
      <c r="A152" s="249"/>
      <c r="B152" s="80" t="s">
        <v>445</v>
      </c>
      <c r="C152" s="142" t="s">
        <v>469</v>
      </c>
      <c r="D152" s="142">
        <v>70</v>
      </c>
      <c r="E152" s="142">
        <v>77</v>
      </c>
      <c r="F152" s="80" t="s">
        <v>230</v>
      </c>
      <c r="G152" s="196">
        <v>100000</v>
      </c>
      <c r="H152" s="184">
        <v>0</v>
      </c>
      <c r="I152" s="172">
        <f t="shared" si="4"/>
        <v>0</v>
      </c>
    </row>
    <row r="153" spans="1:9" ht="12.6" customHeight="1">
      <c r="A153" s="249"/>
      <c r="B153" s="80" t="s">
        <v>447</v>
      </c>
      <c r="C153" s="142" t="s">
        <v>470</v>
      </c>
      <c r="D153" s="142">
        <v>30</v>
      </c>
      <c r="E153" s="142">
        <v>40</v>
      </c>
      <c r="F153" s="80" t="s">
        <v>231</v>
      </c>
      <c r="G153" s="196">
        <v>100000</v>
      </c>
      <c r="H153" s="184">
        <v>0</v>
      </c>
      <c r="I153" s="172">
        <f t="shared" si="4"/>
        <v>0</v>
      </c>
    </row>
    <row r="154" spans="1:9" ht="12.6" customHeight="1">
      <c r="A154" s="249"/>
      <c r="B154" s="80" t="s">
        <v>449</v>
      </c>
      <c r="C154" s="142" t="s">
        <v>471</v>
      </c>
      <c r="D154" s="142">
        <v>70</v>
      </c>
      <c r="E154" s="164">
        <v>0.75</v>
      </c>
      <c r="F154" s="80" t="s">
        <v>232</v>
      </c>
      <c r="G154" s="196">
        <v>70000</v>
      </c>
      <c r="H154" s="184">
        <v>60000</v>
      </c>
      <c r="I154" s="172">
        <f t="shared" si="4"/>
        <v>85.714285714285708</v>
      </c>
    </row>
    <row r="155" spans="1:9" ht="12.6" customHeight="1">
      <c r="A155" s="249"/>
      <c r="B155" s="80" t="s">
        <v>452</v>
      </c>
      <c r="C155" s="142" t="s">
        <v>472</v>
      </c>
      <c r="D155" s="142">
        <v>90</v>
      </c>
      <c r="E155" s="142">
        <v>95</v>
      </c>
      <c r="F155" s="80" t="s">
        <v>233</v>
      </c>
      <c r="G155" s="196">
        <v>50000</v>
      </c>
      <c r="H155" s="184">
        <v>10000</v>
      </c>
      <c r="I155" s="172">
        <f t="shared" si="4"/>
        <v>20</v>
      </c>
    </row>
    <row r="156" spans="1:9" ht="19.8" customHeight="1">
      <c r="A156" s="249"/>
      <c r="B156" s="80" t="s">
        <v>473</v>
      </c>
      <c r="C156" s="142" t="s">
        <v>474</v>
      </c>
      <c r="D156" s="164">
        <v>0.7</v>
      </c>
      <c r="E156" s="164">
        <v>0.8</v>
      </c>
      <c r="F156" s="80" t="s">
        <v>234</v>
      </c>
      <c r="G156" s="196">
        <v>80000</v>
      </c>
      <c r="H156" s="184">
        <v>120000</v>
      </c>
      <c r="I156" s="172">
        <f t="shared" si="4"/>
        <v>150</v>
      </c>
    </row>
    <row r="157" spans="1:9" ht="15" customHeight="1">
      <c r="A157" s="249"/>
      <c r="B157" s="162" t="s">
        <v>475</v>
      </c>
      <c r="C157" s="163" t="s">
        <v>476</v>
      </c>
      <c r="D157" s="163">
        <v>100</v>
      </c>
      <c r="E157" s="163">
        <v>120</v>
      </c>
      <c r="F157" s="162" t="s">
        <v>235</v>
      </c>
      <c r="G157" s="196">
        <v>60000</v>
      </c>
      <c r="H157" s="184">
        <v>120900</v>
      </c>
      <c r="I157" s="172">
        <f t="shared" si="4"/>
        <v>201.5</v>
      </c>
    </row>
    <row r="158" spans="1:9" ht="15" customHeight="1">
      <c r="A158" s="249"/>
      <c r="B158" s="80" t="s">
        <v>477</v>
      </c>
      <c r="C158" s="142" t="s">
        <v>478</v>
      </c>
      <c r="D158" s="142">
        <v>80</v>
      </c>
      <c r="E158" s="142">
        <v>85</v>
      </c>
      <c r="F158" s="80" t="s">
        <v>236</v>
      </c>
      <c r="G158" s="196">
        <v>50000</v>
      </c>
      <c r="H158" s="184">
        <v>20000</v>
      </c>
      <c r="I158" s="172">
        <f t="shared" si="4"/>
        <v>40</v>
      </c>
    </row>
    <row r="159" spans="1:9" ht="23.4" customHeight="1">
      <c r="A159" s="249"/>
      <c r="B159" s="80" t="s">
        <v>479</v>
      </c>
      <c r="C159" s="142" t="s">
        <v>480</v>
      </c>
      <c r="D159" s="142">
        <v>2</v>
      </c>
      <c r="E159" s="142">
        <v>2</v>
      </c>
      <c r="F159" s="80" t="s">
        <v>237</v>
      </c>
      <c r="G159" s="196">
        <v>410000</v>
      </c>
      <c r="H159" s="184">
        <v>71000</v>
      </c>
      <c r="I159" s="172">
        <f t="shared" si="4"/>
        <v>17.317073170731707</v>
      </c>
    </row>
    <row r="160" spans="1:9" ht="15" customHeight="1">
      <c r="A160" s="249"/>
      <c r="B160" s="80" t="s">
        <v>805</v>
      </c>
      <c r="C160" s="142" t="s">
        <v>806</v>
      </c>
      <c r="D160" s="142"/>
      <c r="E160" s="142">
        <v>20</v>
      </c>
      <c r="F160" s="80" t="s">
        <v>807</v>
      </c>
      <c r="G160" s="196">
        <v>4050000</v>
      </c>
      <c r="H160" s="184">
        <v>250000</v>
      </c>
      <c r="I160" s="172">
        <f t="shared" si="4"/>
        <v>6.1728395061728394</v>
      </c>
    </row>
    <row r="161" spans="1:9" ht="15" customHeight="1">
      <c r="A161" s="249"/>
      <c r="B161" s="80" t="s">
        <v>808</v>
      </c>
      <c r="C161" s="142"/>
      <c r="D161" s="142"/>
      <c r="E161" s="142"/>
      <c r="F161" s="80" t="s">
        <v>809</v>
      </c>
      <c r="G161" s="196">
        <v>42000</v>
      </c>
      <c r="H161" s="184">
        <v>0</v>
      </c>
      <c r="I161" s="172">
        <f t="shared" si="4"/>
        <v>0</v>
      </c>
    </row>
    <row r="162" spans="1:9" ht="15" customHeight="1">
      <c r="A162" s="250"/>
      <c r="B162" s="80" t="s">
        <v>481</v>
      </c>
      <c r="C162" s="142" t="s">
        <v>374</v>
      </c>
      <c r="D162" s="142">
        <v>50</v>
      </c>
      <c r="E162" s="142">
        <v>100</v>
      </c>
      <c r="F162" s="80" t="s">
        <v>238</v>
      </c>
      <c r="G162" s="196">
        <v>100000</v>
      </c>
      <c r="H162" s="184">
        <v>45000</v>
      </c>
      <c r="I162" s="172">
        <f t="shared" si="4"/>
        <v>45</v>
      </c>
    </row>
    <row r="163" spans="1:9">
      <c r="A163" s="165"/>
      <c r="B163" s="160"/>
      <c r="C163" s="114"/>
      <c r="D163" s="114"/>
      <c r="E163" s="114"/>
      <c r="F163" s="160"/>
      <c r="G163" s="83"/>
      <c r="H163" s="185"/>
      <c r="I163" s="168"/>
    </row>
    <row r="164" spans="1:9">
      <c r="A164" s="241" t="s">
        <v>482</v>
      </c>
      <c r="B164" s="241"/>
      <c r="C164" s="241"/>
      <c r="D164" s="241"/>
      <c r="E164" s="241"/>
      <c r="F164" s="241"/>
      <c r="G164" s="241"/>
      <c r="H164" s="241"/>
      <c r="I164" s="241"/>
    </row>
    <row r="165" spans="1:9">
      <c r="A165" s="85"/>
      <c r="B165" s="60" t="s">
        <v>810</v>
      </c>
      <c r="C165" s="82"/>
      <c r="D165" s="82"/>
      <c r="E165" s="82"/>
      <c r="F165" s="82"/>
      <c r="G165" s="83"/>
      <c r="H165" s="185"/>
      <c r="I165" s="83"/>
    </row>
    <row r="166" spans="1:9">
      <c r="A166" s="60" t="s">
        <v>278</v>
      </c>
      <c r="B166" s="82"/>
      <c r="C166" s="82"/>
      <c r="D166" s="82"/>
      <c r="E166" s="82"/>
      <c r="F166" s="82"/>
      <c r="G166" s="83"/>
      <c r="H166" s="185"/>
      <c r="I166" s="83"/>
    </row>
    <row r="167" spans="1:9" ht="14.4" customHeight="1">
      <c r="A167" s="24"/>
      <c r="B167" s="86"/>
      <c r="C167" s="86"/>
      <c r="D167" s="86"/>
      <c r="E167" s="86"/>
      <c r="F167" s="86"/>
      <c r="G167" s="262" t="s">
        <v>483</v>
      </c>
      <c r="H167" s="262"/>
      <c r="I167" s="262"/>
    </row>
    <row r="168" spans="1:9" ht="14.4" customHeight="1">
      <c r="A168" s="24"/>
      <c r="B168" s="87"/>
      <c r="C168" s="87"/>
      <c r="D168" s="87"/>
      <c r="E168" s="87"/>
      <c r="F168" s="87"/>
      <c r="G168" s="263" t="s">
        <v>94</v>
      </c>
      <c r="H168" s="263"/>
      <c r="I168" s="263"/>
    </row>
    <row r="170" spans="1:9">
      <c r="C170" s="115"/>
      <c r="D170" s="115"/>
      <c r="E170" s="166"/>
      <c r="H170" s="240"/>
      <c r="I170" s="240"/>
    </row>
    <row r="171" spans="1:9">
      <c r="C171" s="115"/>
      <c r="D171" s="115"/>
      <c r="E171" s="115"/>
      <c r="I171" s="168"/>
    </row>
  </sheetData>
  <mergeCells count="14">
    <mergeCell ref="H170:I170"/>
    <mergeCell ref="A164:I164"/>
    <mergeCell ref="A1:I1"/>
    <mergeCell ref="A85:A102"/>
    <mergeCell ref="A103:A137"/>
    <mergeCell ref="A139:A162"/>
    <mergeCell ref="A9:F9"/>
    <mergeCell ref="A13:A18"/>
    <mergeCell ref="A19:A20"/>
    <mergeCell ref="A23:A41"/>
    <mergeCell ref="A42:A55"/>
    <mergeCell ref="A57:A82"/>
    <mergeCell ref="G167:I167"/>
    <mergeCell ref="G168:I168"/>
  </mergeCells>
  <pageMargins left="0.51181102362204722" right="0.51181102362204722" top="0.35433070866141736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I IZMJENA 2018.-OPĆI DIO</vt:lpstr>
      <vt:lpstr>I IZMJENA PRORAČUN-POSEBNI DIO</vt:lpstr>
      <vt:lpstr>PLAN RAZVOJNIH PROGRAMA-I IZ.</vt:lpstr>
      <vt:lpstr>'I IZMJENA 2018.-OPĆI DIO'!Ispis_naslova</vt:lpstr>
      <vt:lpstr>'I IZMJENA PRORAČUN-POSEBNI DIO'!Ispis_naslova</vt:lpstr>
      <vt:lpstr>'PLAN RAZVOJNIH PROGRAMA-I IZ.'!Ispis_naslova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2019-12-24T10:24:51Z</cp:lastPrinted>
  <dcterms:created xsi:type="dcterms:W3CDTF">2017-11-16T13:50:54Z</dcterms:created>
  <dcterms:modified xsi:type="dcterms:W3CDTF">2019-12-31T08:01:07Z</dcterms:modified>
</cp:coreProperties>
</file>