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5" windowHeight="7485" activeTab="0"/>
  </bookViews>
  <sheets>
    <sheet name="31.12.2014." sheetId="1" r:id="rId1"/>
  </sheets>
  <definedNames/>
  <calcPr fullCalcOnLoad="1"/>
</workbook>
</file>

<file path=xl/sharedStrings.xml><?xml version="1.0" encoding="utf-8"?>
<sst xmlns="http://schemas.openxmlformats.org/spreadsheetml/2006/main" count="187" uniqueCount="105">
  <si>
    <r>
      <t>OBRAZAC</t>
    </r>
    <r>
      <rPr>
        <sz val="10"/>
        <rFont val="Arial"/>
        <family val="2"/>
      </rPr>
      <t xml:space="preserve">: </t>
    </r>
    <r>
      <rPr>
        <b/>
        <sz val="10"/>
        <color indexed="48"/>
        <rFont val="Arial"/>
        <family val="2"/>
      </rPr>
      <t>POTPORE MALE VRIJEDNOSTI</t>
    </r>
    <r>
      <rPr>
        <sz val="10"/>
        <color indexed="48"/>
        <rFont val="Arial"/>
        <family val="2"/>
      </rPr>
      <t xml:space="preserve"> (TROMJESEČNI IZVJEŠTAJ)</t>
    </r>
  </si>
  <si>
    <t xml:space="preserve">DAVATELJ POTPORE MALE VRIJEDNOSTI: </t>
  </si>
  <si>
    <t>GRAD OROSLAVJE</t>
  </si>
  <si>
    <t xml:space="preserve">RAZDOBLJE DODJELE POTPORE MALE VRIJEDNOSTI: </t>
  </si>
  <si>
    <t>01.01.2013.-31.12.2014.</t>
  </si>
  <si>
    <t>R.br.</t>
  </si>
  <si>
    <t xml:space="preserve">Naziv programa ili pojedinačne potpore male vrijednosti </t>
  </si>
  <si>
    <t>Pravni temelj</t>
  </si>
  <si>
    <t>Naziv korisnika 
potpore male vrijednosti</t>
  </si>
  <si>
    <t>Pravni oblik korisnika potpore male vrijednosti</t>
  </si>
  <si>
    <t>OIB korisnika potpore male vrijednosti</t>
  </si>
  <si>
    <t>NKD korisnika 
potpore male vrijednosti</t>
  </si>
  <si>
    <t>Vrsta potpore male vrijednosti
program/ pojedinačna</t>
  </si>
  <si>
    <t>Datum dodjele potpore male vrijednosti korisniku</t>
  </si>
  <si>
    <t>Trajanje programa potpore male vrijednosti</t>
  </si>
  <si>
    <t>Kategorija potpore male vrijednosti</t>
  </si>
  <si>
    <t>Instrument potpore male vrijednosti</t>
  </si>
  <si>
    <t>Iznos potpore male vrijednosti u kunama</t>
  </si>
  <si>
    <t xml:space="preserve">Protuvrijednost 
u eurima </t>
  </si>
  <si>
    <t>Proveden natječaj
DA/NE</t>
  </si>
  <si>
    <t>Da li je korisnik već evidentiran kao korisnik potpore male vrijednosti
DA/NE</t>
  </si>
  <si>
    <t>Iznos dodijeljenih sredstava 
u zadnje tri godine</t>
  </si>
  <si>
    <t>Protuvrijednost 
u eurima</t>
  </si>
  <si>
    <t>Ukupno dodijeljena sredstva do datuma izvještaja u kunama</t>
  </si>
  <si>
    <r>
      <t>Aktivnost</t>
    </r>
    <r>
      <rPr>
        <sz val="10"/>
        <rFont val="Arial Narrow"/>
        <family val="2"/>
      </rPr>
      <t xml:space="preserve">
iz državnog proračuna</t>
    </r>
  </si>
  <si>
    <r>
      <t>Račun</t>
    </r>
    <r>
      <rPr>
        <sz val="10"/>
        <rFont val="Arial Narrow"/>
        <family val="2"/>
      </rPr>
      <t xml:space="preserve">
iz državnog proračuna</t>
    </r>
  </si>
  <si>
    <t>18=12+16</t>
  </si>
  <si>
    <t>19=13+17</t>
  </si>
  <si>
    <t>1.</t>
  </si>
  <si>
    <t>Program razvoja obrtništva, malog i srednjeg poduzetništva br.kredita:5100305894</t>
  </si>
  <si>
    <t xml:space="preserve">Ugovor o sufinanciranju sa Krapinsko-zagorskom županijom </t>
  </si>
  <si>
    <t>"Legradmetal"vl. Zvonko i Marko Gredičak</t>
  </si>
  <si>
    <t>obrt</t>
  </si>
  <si>
    <t>25.11</t>
  </si>
  <si>
    <t>subvencija kamate</t>
  </si>
  <si>
    <t>01.01.2013.</t>
  </si>
  <si>
    <t>mali i srednji poduzetnici</t>
  </si>
  <si>
    <t>subvencije kamate</t>
  </si>
  <si>
    <t>2.</t>
  </si>
  <si>
    <t>Program razvoja obrtništva, malog i srednjeg poduzetništva br.kredita:5100264190</t>
  </si>
  <si>
    <t>01.04.2011.</t>
  </si>
  <si>
    <t>3.</t>
  </si>
  <si>
    <t>Program razvoja obrtništva, malog i srednjeg poduzetništva br.kredita:5100178648</t>
  </si>
  <si>
    <t>Ugovor o sufinanciranju sa KZŽ (Zagrebačka banka)</t>
  </si>
  <si>
    <t>2008.</t>
  </si>
  <si>
    <t>Program razvoja obrtništva, malog i srednjeg poduzetništva br.kredita:5100334884</t>
  </si>
  <si>
    <t>2014.</t>
  </si>
  <si>
    <t>4.</t>
  </si>
  <si>
    <t>Program razvoja obrtništva, malog i srednjeg poduzetništva</t>
  </si>
  <si>
    <t>KAMEN KUČIŠ trgovina i usluge - vl. Nenak Kučiš</t>
  </si>
  <si>
    <t>23,70</t>
  </si>
  <si>
    <t>2009.</t>
  </si>
  <si>
    <t>5.</t>
  </si>
  <si>
    <t>PREIS-SUPER D.O.O.</t>
  </si>
  <si>
    <t>poduzeće</t>
  </si>
  <si>
    <t>47,11</t>
  </si>
  <si>
    <t>6.</t>
  </si>
  <si>
    <t>BERISLAVIĆ D.O.O.</t>
  </si>
  <si>
    <t>95490255196</t>
  </si>
  <si>
    <t>45,40</t>
  </si>
  <si>
    <t>7.</t>
  </si>
  <si>
    <t>Rješenje gradonačelnika</t>
  </si>
  <si>
    <t>BONO-RENT D.O.O.</t>
  </si>
  <si>
    <t>23448911882</t>
  </si>
  <si>
    <t>81,29</t>
  </si>
  <si>
    <t>subvencija</t>
  </si>
  <si>
    <t>05.02.2014.</t>
  </si>
  <si>
    <t>Za izradu Investicijske studije projekta samoposlužne autopraone</t>
  </si>
  <si>
    <t>8.</t>
  </si>
  <si>
    <t>ZVJEZDICE D-O.O.</t>
  </si>
  <si>
    <t>69903348635</t>
  </si>
  <si>
    <t>14,13</t>
  </si>
  <si>
    <t>25.03.2014.</t>
  </si>
  <si>
    <t>Za izradu Internet stranice</t>
  </si>
  <si>
    <t>9.</t>
  </si>
  <si>
    <t>Program razvoja poljoprivrede</t>
  </si>
  <si>
    <t>Ugovor o sufinanciranju osjemnjivanja krava i krmača</t>
  </si>
  <si>
    <t>VETERINARSKA STANICA ZABOK d.o.o.</t>
  </si>
  <si>
    <t>81351838570</t>
  </si>
  <si>
    <t>75,00</t>
  </si>
  <si>
    <t>subvencija za umjetno osjemenjivanje krava i krmača</t>
  </si>
  <si>
    <t>poljoprivreda</t>
  </si>
  <si>
    <t>subvencije za umjetno osjemenjivanje</t>
  </si>
  <si>
    <t>10.</t>
  </si>
  <si>
    <t>VETERINARSKA STANICA DONJA STUBICA DOO</t>
  </si>
  <si>
    <t>VETERINARSKA STANICA KONJŠĆINA DOO</t>
  </si>
  <si>
    <t>70643737944</t>
  </si>
  <si>
    <t>Odluka gradonačelnika</t>
  </si>
  <si>
    <t>TPK OROMETAL DD</t>
  </si>
  <si>
    <t>dioničko društvo</t>
  </si>
  <si>
    <t>59467867961</t>
  </si>
  <si>
    <t>25</t>
  </si>
  <si>
    <t>rekonstrukcija</t>
  </si>
  <si>
    <t>Odluka gradskog vijeća</t>
  </si>
  <si>
    <t>VUKOVIĆ ŽELJKO</t>
  </si>
  <si>
    <t>fizička osoba</t>
  </si>
  <si>
    <t>31860994029</t>
  </si>
  <si>
    <t>subvencija za umjetno osjemenjivanje krmača</t>
  </si>
  <si>
    <t>BIVAL VLADO</t>
  </si>
  <si>
    <t>48094819077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</si>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</sst>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sz val="10"/>
      <color indexed="6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2" fillId="0" borderId="0" xfId="50" applyFont="1">
      <alignment/>
      <protection/>
    </xf>
    <xf numFmtId="0" fontId="2" fillId="0" borderId="0" xfId="50">
      <alignment/>
      <protection/>
    </xf>
    <xf numFmtId="3" fontId="2" fillId="0" borderId="0" xfId="50" applyNumberFormat="1">
      <alignment/>
      <protection/>
    </xf>
    <xf numFmtId="0" fontId="6" fillId="0" borderId="0" xfId="50" applyFont="1" applyBorder="1" applyAlignment="1">
      <alignment/>
      <protection/>
    </xf>
    <xf numFmtId="0" fontId="7" fillId="0" borderId="0" xfId="50" applyFont="1" applyBorder="1" applyAlignment="1">
      <alignment/>
      <protection/>
    </xf>
    <xf numFmtId="0" fontId="8" fillId="0" borderId="0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10" fillId="33" borderId="10" xfId="50" applyFont="1" applyFill="1" applyBorder="1" applyAlignment="1">
      <alignment horizontal="center" vertical="center" wrapText="1"/>
      <protection/>
    </xf>
    <xf numFmtId="0" fontId="10" fillId="33" borderId="11" xfId="50" applyFont="1" applyFill="1" applyBorder="1" applyAlignment="1">
      <alignment horizontal="center" vertical="center" wrapText="1"/>
      <protection/>
    </xf>
    <xf numFmtId="3" fontId="10" fillId="33" borderId="11" xfId="50" applyNumberFormat="1" applyFont="1" applyFill="1" applyBorder="1" applyAlignment="1">
      <alignment horizontal="center" vertical="center" wrapText="1"/>
      <protection/>
    </xf>
    <xf numFmtId="0" fontId="10" fillId="33" borderId="11" xfId="50" applyFont="1" applyFill="1" applyBorder="1" applyAlignment="1">
      <alignment horizontal="center" vertical="top" wrapText="1"/>
      <protection/>
    </xf>
    <xf numFmtId="0" fontId="7" fillId="33" borderId="11" xfId="50" applyFont="1" applyFill="1" applyBorder="1" applyAlignment="1">
      <alignment horizontal="center" vertical="center" wrapText="1"/>
      <protection/>
    </xf>
    <xf numFmtId="0" fontId="7" fillId="33" borderId="12" xfId="50" applyFont="1" applyFill="1" applyBorder="1" applyAlignment="1">
      <alignment horizontal="center" vertical="center" wrapText="1"/>
      <protection/>
    </xf>
    <xf numFmtId="0" fontId="10" fillId="34" borderId="13" xfId="50" applyFont="1" applyFill="1" applyBorder="1" applyAlignment="1">
      <alignment horizontal="center" vertical="center"/>
      <protection/>
    </xf>
    <xf numFmtId="0" fontId="10" fillId="34" borderId="14" xfId="50" applyFont="1" applyFill="1" applyBorder="1" applyAlignment="1">
      <alignment horizontal="center" vertical="center" wrapText="1"/>
      <protection/>
    </xf>
    <xf numFmtId="0" fontId="10" fillId="34" borderId="14" xfId="50" applyFont="1" applyFill="1" applyBorder="1" applyAlignment="1">
      <alignment horizontal="center" vertical="center"/>
      <protection/>
    </xf>
    <xf numFmtId="3" fontId="10" fillId="34" borderId="14" xfId="50" applyNumberFormat="1" applyFont="1" applyFill="1" applyBorder="1" applyAlignment="1">
      <alignment horizontal="center" vertical="center"/>
      <protection/>
    </xf>
    <xf numFmtId="0" fontId="10" fillId="34" borderId="15" xfId="50" applyFont="1" applyFill="1" applyBorder="1" applyAlignment="1">
      <alignment horizontal="center" vertical="center"/>
      <protection/>
    </xf>
    <xf numFmtId="0" fontId="10" fillId="0" borderId="16" xfId="50" applyFont="1" applyBorder="1" applyAlignment="1">
      <alignment horizontal="left" vertical="center" wrapText="1"/>
      <protection/>
    </xf>
    <xf numFmtId="0" fontId="10" fillId="0" borderId="17" xfId="50" applyFont="1" applyBorder="1" applyAlignment="1">
      <alignment horizontal="center" vertical="center" wrapText="1"/>
      <protection/>
    </xf>
    <xf numFmtId="0" fontId="11" fillId="0" borderId="17" xfId="50" applyFont="1" applyBorder="1" applyAlignment="1">
      <alignment horizontal="center" vertical="center" wrapText="1"/>
      <protection/>
    </xf>
    <xf numFmtId="0" fontId="10" fillId="0" borderId="18" xfId="50" applyFont="1" applyBorder="1" applyAlignment="1">
      <alignment horizontal="center" vertical="center" wrapText="1"/>
      <protection/>
    </xf>
    <xf numFmtId="0" fontId="10" fillId="0" borderId="18" xfId="50" applyNumberFormat="1" applyFont="1" applyBorder="1" applyAlignment="1">
      <alignment horizontal="center" vertical="center" wrapText="1"/>
      <protection/>
    </xf>
    <xf numFmtId="49" fontId="10" fillId="0" borderId="18" xfId="50" applyNumberFormat="1" applyFont="1" applyBorder="1" applyAlignment="1">
      <alignment horizontal="center" vertical="center" wrapText="1"/>
      <protection/>
    </xf>
    <xf numFmtId="4" fontId="10" fillId="0" borderId="18" xfId="50" applyNumberFormat="1" applyFont="1" applyBorder="1" applyAlignment="1">
      <alignment horizontal="center" vertical="center" wrapText="1"/>
      <protection/>
    </xf>
    <xf numFmtId="3" fontId="10" fillId="0" borderId="18" xfId="50" applyNumberFormat="1" applyFont="1" applyBorder="1" applyAlignment="1">
      <alignment horizontal="center" vertical="center" wrapText="1"/>
      <protection/>
    </xf>
    <xf numFmtId="0" fontId="10" fillId="0" borderId="19" xfId="50" applyNumberFormat="1" applyFont="1" applyBorder="1" applyAlignment="1">
      <alignment horizontal="center" vertical="center" wrapText="1"/>
      <protection/>
    </xf>
    <xf numFmtId="14" fontId="10" fillId="0" borderId="18" xfId="50" applyNumberFormat="1" applyFont="1" applyBorder="1" applyAlignment="1">
      <alignment horizontal="center" vertical="center" wrapText="1"/>
      <protection/>
    </xf>
    <xf numFmtId="3" fontId="8" fillId="0" borderId="18" xfId="50" applyNumberFormat="1" applyFont="1" applyBorder="1" applyAlignment="1">
      <alignment horizontal="center" vertical="center" wrapText="1"/>
      <protection/>
    </xf>
    <xf numFmtId="4" fontId="8" fillId="0" borderId="18" xfId="50" applyNumberFormat="1" applyFont="1" applyBorder="1" applyAlignment="1">
      <alignment horizontal="center" vertical="center" wrapText="1"/>
      <protection/>
    </xf>
    <xf numFmtId="0" fontId="8" fillId="0" borderId="19" xfId="50" applyNumberFormat="1" applyFont="1" applyBorder="1" applyAlignment="1">
      <alignment horizontal="center" vertical="center" wrapText="1"/>
      <protection/>
    </xf>
    <xf numFmtId="3" fontId="12" fillId="0" borderId="18" xfId="50" applyNumberFormat="1" applyFont="1" applyBorder="1" applyAlignment="1">
      <alignment horizontal="center" vertical="center" wrapText="1"/>
      <protection/>
    </xf>
    <xf numFmtId="14" fontId="12" fillId="0" borderId="18" xfId="50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0" borderId="0" xfId="50" applyFont="1" applyAlignment="1">
      <alignment horizontal="left"/>
      <protection/>
    </xf>
    <xf numFmtId="0" fontId="9" fillId="0" borderId="0" xfId="50" applyFont="1" applyBorder="1" applyAlignment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20">
      <selection activeCell="A10" sqref="A10:A24"/>
    </sheetView>
  </sheetViews>
  <sheetFormatPr defaultColWidth="9.140625" defaultRowHeight="15"/>
  <cols>
    <col min="2" max="2" width="16.7109375" style="0" customWidth="1"/>
    <col min="3" max="3" width="14.140625" style="0" customWidth="1"/>
    <col min="4" max="4" width="15.57421875" style="0" customWidth="1"/>
    <col min="5" max="5" width="11.140625" style="0" customWidth="1"/>
    <col min="6" max="6" width="18.7109375" style="0" customWidth="1"/>
    <col min="7" max="7" width="10.00390625" style="0" customWidth="1"/>
    <col min="9" max="9" width="10.8515625" style="0" customWidth="1"/>
    <col min="12" max="12" width="14.140625" style="0" customWidth="1"/>
    <col min="13" max="13" width="10.140625" style="0" bestFit="1" customWidth="1"/>
    <col min="14" max="14" width="9.140625" style="9" customWidth="1"/>
    <col min="20" max="20" width="11.00390625" style="0" customWidth="1"/>
  </cols>
  <sheetData>
    <row r="1" spans="1:22" ht="15">
      <c r="A1" s="1" t="s">
        <v>0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</row>
    <row r="2" spans="1:22" ht="1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4"/>
      <c r="O2" s="3"/>
      <c r="P2" s="3"/>
      <c r="Q2" s="3"/>
      <c r="R2" s="3"/>
      <c r="S2" s="3"/>
      <c r="T2" s="3"/>
      <c r="U2" s="3"/>
      <c r="V2" s="3"/>
    </row>
    <row r="3" spans="1:22" ht="17.25">
      <c r="A3" s="37" t="s">
        <v>1</v>
      </c>
      <c r="B3" s="37"/>
      <c r="C3" s="37"/>
      <c r="D3" s="37"/>
      <c r="E3" s="37"/>
      <c r="F3" s="37"/>
      <c r="G3" s="37"/>
      <c r="H3" s="5" t="s">
        <v>2</v>
      </c>
      <c r="I3" s="6"/>
      <c r="J3" s="6"/>
      <c r="K3" s="6"/>
      <c r="L3" s="7"/>
      <c r="M3" s="3"/>
      <c r="N3" s="4"/>
      <c r="O3" s="3"/>
      <c r="P3" s="3"/>
      <c r="Q3" s="3"/>
      <c r="R3" s="3"/>
      <c r="S3" s="3"/>
      <c r="T3" s="3"/>
      <c r="U3" s="3"/>
      <c r="V3" s="3"/>
    </row>
    <row r="4" spans="1:22" ht="1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4"/>
      <c r="O4" s="3"/>
      <c r="P4" s="3"/>
      <c r="Q4" s="3"/>
      <c r="R4" s="3"/>
      <c r="S4" s="3"/>
      <c r="T4" s="3"/>
      <c r="U4" s="3"/>
      <c r="V4" s="3"/>
    </row>
    <row r="5" spans="1:22" ht="15.75">
      <c r="A5" s="37" t="s">
        <v>3</v>
      </c>
      <c r="B5" s="37"/>
      <c r="C5" s="37"/>
      <c r="D5" s="37"/>
      <c r="E5" s="37"/>
      <c r="F5" s="37"/>
      <c r="G5" s="38" t="s">
        <v>4</v>
      </c>
      <c r="H5" s="38"/>
      <c r="I5" s="38"/>
      <c r="J5" s="38"/>
      <c r="K5" s="8"/>
      <c r="L5" s="8"/>
      <c r="M5" s="3"/>
      <c r="N5" s="4"/>
      <c r="O5" s="3"/>
      <c r="P5" s="3"/>
      <c r="Q5" s="3"/>
      <c r="R5" s="3"/>
      <c r="S5" s="3"/>
      <c r="T5" s="3"/>
      <c r="U5" s="3"/>
      <c r="V5" s="3"/>
    </row>
    <row r="7" ht="15.75" thickBot="1"/>
    <row r="8" spans="1:22" ht="114.75">
      <c r="A8" s="10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2" t="s">
        <v>18</v>
      </c>
      <c r="O8" s="11" t="s">
        <v>19</v>
      </c>
      <c r="P8" s="13" t="s">
        <v>20</v>
      </c>
      <c r="Q8" s="11" t="s">
        <v>21</v>
      </c>
      <c r="R8" s="11" t="s">
        <v>22</v>
      </c>
      <c r="S8" s="11" t="s">
        <v>23</v>
      </c>
      <c r="T8" s="11" t="s">
        <v>18</v>
      </c>
      <c r="U8" s="14" t="s">
        <v>24</v>
      </c>
      <c r="V8" s="15" t="s">
        <v>25</v>
      </c>
    </row>
    <row r="9" spans="1:22" ht="15">
      <c r="A9" s="16">
        <v>0</v>
      </c>
      <c r="B9" s="17">
        <v>1</v>
      </c>
      <c r="C9" s="17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7">
        <v>9</v>
      </c>
      <c r="K9" s="17">
        <v>10</v>
      </c>
      <c r="L9" s="18">
        <v>11</v>
      </c>
      <c r="M9" s="18">
        <v>12</v>
      </c>
      <c r="N9" s="19">
        <v>13</v>
      </c>
      <c r="O9" s="18">
        <v>14</v>
      </c>
      <c r="P9" s="17">
        <v>15</v>
      </c>
      <c r="Q9" s="18">
        <v>16</v>
      </c>
      <c r="R9" s="18">
        <v>17</v>
      </c>
      <c r="S9" s="18" t="s">
        <v>26</v>
      </c>
      <c r="T9" s="18" t="s">
        <v>27</v>
      </c>
      <c r="U9" s="18">
        <v>20</v>
      </c>
      <c r="V9" s="20">
        <v>21</v>
      </c>
    </row>
    <row r="10" spans="1:22" ht="64.5" customHeight="1">
      <c r="A10" s="21" t="s">
        <v>28</v>
      </c>
      <c r="B10" s="22" t="s">
        <v>29</v>
      </c>
      <c r="C10" s="23" t="s">
        <v>30</v>
      </c>
      <c r="D10" s="24" t="s">
        <v>31</v>
      </c>
      <c r="E10" s="24" t="s">
        <v>32</v>
      </c>
      <c r="F10" s="25">
        <v>64444992166</v>
      </c>
      <c r="G10" s="26" t="s">
        <v>33</v>
      </c>
      <c r="H10" s="24" t="s">
        <v>34</v>
      </c>
      <c r="I10" s="25" t="s">
        <v>35</v>
      </c>
      <c r="J10" s="24"/>
      <c r="K10" s="24" t="s">
        <v>36</v>
      </c>
      <c r="L10" s="24" t="s">
        <v>37</v>
      </c>
      <c r="M10" s="27">
        <v>3902.66</v>
      </c>
      <c r="N10" s="28">
        <f>M10/7.66</f>
        <v>509.48563968668407</v>
      </c>
      <c r="O10" s="24"/>
      <c r="P10" s="24"/>
      <c r="Q10" s="27">
        <v>4907.72</v>
      </c>
      <c r="R10" s="28">
        <f>Q10/7.66</f>
        <v>640.6945169712794</v>
      </c>
      <c r="S10" s="27">
        <f aca="true" t="shared" si="0" ref="S10:T24">M10+Q10</f>
        <v>8810.380000000001</v>
      </c>
      <c r="T10" s="28">
        <f t="shared" si="0"/>
        <v>1150.1801566579634</v>
      </c>
      <c r="U10" s="24"/>
      <c r="V10" s="29"/>
    </row>
    <row r="11" spans="1:22" ht="71.25" customHeight="1">
      <c r="A11" s="21" t="s">
        <v>38</v>
      </c>
      <c r="B11" s="22" t="s">
        <v>39</v>
      </c>
      <c r="C11" s="23" t="s">
        <v>30</v>
      </c>
      <c r="D11" s="24" t="s">
        <v>31</v>
      </c>
      <c r="E11" s="24" t="s">
        <v>32</v>
      </c>
      <c r="F11" s="25">
        <v>64444992166</v>
      </c>
      <c r="G11" s="26" t="s">
        <v>33</v>
      </c>
      <c r="H11" s="24" t="s">
        <v>34</v>
      </c>
      <c r="I11" s="25" t="s">
        <v>40</v>
      </c>
      <c r="J11" s="24"/>
      <c r="K11" s="24" t="s">
        <v>36</v>
      </c>
      <c r="L11" s="24" t="s">
        <v>37</v>
      </c>
      <c r="M11" s="27">
        <v>875.74</v>
      </c>
      <c r="N11" s="28">
        <f aca="true" t="shared" si="1" ref="N11:N24">M11/7.66</f>
        <v>114.32637075718016</v>
      </c>
      <c r="O11" s="24"/>
      <c r="P11" s="24"/>
      <c r="Q11" s="27">
        <v>4372</v>
      </c>
      <c r="R11" s="28">
        <f aca="true" t="shared" si="2" ref="R11:R24">Q11/7.62</f>
        <v>573.753280839895</v>
      </c>
      <c r="S11" s="27">
        <f t="shared" si="0"/>
        <v>5247.74</v>
      </c>
      <c r="T11" s="28">
        <f t="shared" si="0"/>
        <v>688.0796515970751</v>
      </c>
      <c r="U11" s="24"/>
      <c r="V11" s="29"/>
    </row>
    <row r="12" spans="1:22" ht="71.25" customHeight="1">
      <c r="A12" s="21" t="s">
        <v>41</v>
      </c>
      <c r="B12" s="22" t="s">
        <v>42</v>
      </c>
      <c r="C12" s="23" t="s">
        <v>43</v>
      </c>
      <c r="D12" s="24" t="s">
        <v>31</v>
      </c>
      <c r="E12" s="24" t="s">
        <v>32</v>
      </c>
      <c r="F12" s="25">
        <v>64444992166</v>
      </c>
      <c r="G12" s="26" t="s">
        <v>33</v>
      </c>
      <c r="H12" s="24" t="s">
        <v>34</v>
      </c>
      <c r="I12" s="25" t="s">
        <v>44</v>
      </c>
      <c r="J12" s="24"/>
      <c r="K12" s="24" t="s">
        <v>36</v>
      </c>
      <c r="L12" s="24" t="s">
        <v>37</v>
      </c>
      <c r="M12" s="27">
        <v>1012.66</v>
      </c>
      <c r="N12" s="28">
        <f t="shared" si="1"/>
        <v>132.20104438642298</v>
      </c>
      <c r="O12" s="24"/>
      <c r="P12" s="24"/>
      <c r="Q12" s="27">
        <v>0</v>
      </c>
      <c r="R12" s="28">
        <f t="shared" si="2"/>
        <v>0</v>
      </c>
      <c r="S12" s="27">
        <f t="shared" si="0"/>
        <v>1012.66</v>
      </c>
      <c r="T12" s="28">
        <f t="shared" si="0"/>
        <v>132.20104438642298</v>
      </c>
      <c r="U12" s="24"/>
      <c r="V12" s="29"/>
    </row>
    <row r="13" spans="1:22" ht="71.25" customHeight="1">
      <c r="A13" s="21" t="s">
        <v>47</v>
      </c>
      <c r="B13" s="22" t="s">
        <v>45</v>
      </c>
      <c r="C13" s="23" t="s">
        <v>43</v>
      </c>
      <c r="D13" s="24" t="s">
        <v>31</v>
      </c>
      <c r="E13" s="24" t="s">
        <v>32</v>
      </c>
      <c r="F13" s="25">
        <v>64444992166</v>
      </c>
      <c r="G13" s="26" t="s">
        <v>33</v>
      </c>
      <c r="H13" s="24" t="s">
        <v>34</v>
      </c>
      <c r="I13" s="25" t="s">
        <v>46</v>
      </c>
      <c r="J13" s="24"/>
      <c r="K13" s="24" t="s">
        <v>36</v>
      </c>
      <c r="L13" s="24" t="s">
        <v>37</v>
      </c>
      <c r="M13" s="27">
        <v>3265.04</v>
      </c>
      <c r="N13" s="28">
        <f t="shared" si="1"/>
        <v>426.24543080939947</v>
      </c>
      <c r="O13" s="24"/>
      <c r="P13" s="24"/>
      <c r="Q13" s="27">
        <v>36608.5</v>
      </c>
      <c r="R13" s="28">
        <f t="shared" si="2"/>
        <v>4804.265091863517</v>
      </c>
      <c r="S13" s="27">
        <f t="shared" si="0"/>
        <v>39873.54</v>
      </c>
      <c r="T13" s="28">
        <f t="shared" si="0"/>
        <v>5230.5105226729165</v>
      </c>
      <c r="U13" s="24"/>
      <c r="V13" s="29"/>
    </row>
    <row r="14" spans="1:22" ht="51">
      <c r="A14" s="21" t="s">
        <v>52</v>
      </c>
      <c r="B14" s="22" t="s">
        <v>48</v>
      </c>
      <c r="C14" s="23" t="s">
        <v>30</v>
      </c>
      <c r="D14" s="28" t="s">
        <v>49</v>
      </c>
      <c r="E14" s="28" t="s">
        <v>32</v>
      </c>
      <c r="F14" s="25">
        <v>57695365130</v>
      </c>
      <c r="G14" s="26" t="s">
        <v>50</v>
      </c>
      <c r="H14" s="24" t="s">
        <v>34</v>
      </c>
      <c r="I14" s="25" t="s">
        <v>51</v>
      </c>
      <c r="J14" s="24"/>
      <c r="K14" s="24" t="s">
        <v>36</v>
      </c>
      <c r="L14" s="24" t="s">
        <v>37</v>
      </c>
      <c r="M14" s="27">
        <v>2086.8</v>
      </c>
      <c r="N14" s="28">
        <f t="shared" si="1"/>
        <v>272.4281984334204</v>
      </c>
      <c r="O14" s="28"/>
      <c r="P14" s="28"/>
      <c r="Q14" s="27"/>
      <c r="R14" s="28">
        <f t="shared" si="2"/>
        <v>0</v>
      </c>
      <c r="S14" s="27">
        <f t="shared" si="0"/>
        <v>2086.8</v>
      </c>
      <c r="T14" s="28">
        <f t="shared" si="0"/>
        <v>272.4281984334204</v>
      </c>
      <c r="U14" s="28"/>
      <c r="V14" s="29"/>
    </row>
    <row r="15" spans="1:22" ht="51">
      <c r="A15" s="21" t="s">
        <v>56</v>
      </c>
      <c r="B15" s="22" t="s">
        <v>48</v>
      </c>
      <c r="C15" s="23" t="s">
        <v>30</v>
      </c>
      <c r="D15" s="28" t="s">
        <v>53</v>
      </c>
      <c r="E15" s="28" t="s">
        <v>54</v>
      </c>
      <c r="F15" s="26">
        <v>34703825125</v>
      </c>
      <c r="G15" s="26" t="s">
        <v>55</v>
      </c>
      <c r="H15" s="24" t="s">
        <v>34</v>
      </c>
      <c r="I15" s="25" t="s">
        <v>51</v>
      </c>
      <c r="J15" s="30"/>
      <c r="K15" s="24" t="s">
        <v>36</v>
      </c>
      <c r="L15" s="24" t="s">
        <v>37</v>
      </c>
      <c r="M15" s="27">
        <v>36527.41</v>
      </c>
      <c r="N15" s="28">
        <f t="shared" si="1"/>
        <v>4768.5913838120105</v>
      </c>
      <c r="O15" s="28"/>
      <c r="P15" s="31"/>
      <c r="Q15" s="32"/>
      <c r="R15" s="28">
        <f t="shared" si="2"/>
        <v>0</v>
      </c>
      <c r="S15" s="27">
        <f t="shared" si="0"/>
        <v>36527.41</v>
      </c>
      <c r="T15" s="28">
        <f t="shared" si="0"/>
        <v>4768.5913838120105</v>
      </c>
      <c r="U15" s="31"/>
      <c r="V15" s="33"/>
    </row>
    <row r="16" spans="1:22" ht="76.5" customHeight="1">
      <c r="A16" s="21" t="s">
        <v>60</v>
      </c>
      <c r="B16" s="22" t="s">
        <v>48</v>
      </c>
      <c r="C16" s="23" t="s">
        <v>30</v>
      </c>
      <c r="D16" s="28" t="s">
        <v>57</v>
      </c>
      <c r="E16" s="28" t="s">
        <v>54</v>
      </c>
      <c r="F16" s="26" t="s">
        <v>58</v>
      </c>
      <c r="G16" s="26" t="s">
        <v>59</v>
      </c>
      <c r="H16" s="24" t="s">
        <v>34</v>
      </c>
      <c r="I16" s="30" t="s">
        <v>51</v>
      </c>
      <c r="J16" s="30"/>
      <c r="K16" s="24" t="s">
        <v>36</v>
      </c>
      <c r="L16" s="24" t="s">
        <v>37</v>
      </c>
      <c r="M16" s="27">
        <v>19144.81</v>
      </c>
      <c r="N16" s="28">
        <f t="shared" si="1"/>
        <v>2499.322454308094</v>
      </c>
      <c r="O16" s="28"/>
      <c r="P16" s="31"/>
      <c r="Q16" s="32"/>
      <c r="R16" s="28">
        <f t="shared" si="2"/>
        <v>0</v>
      </c>
      <c r="S16" s="27">
        <f t="shared" si="0"/>
        <v>19144.81</v>
      </c>
      <c r="T16" s="28">
        <f t="shared" si="0"/>
        <v>2499.322454308094</v>
      </c>
      <c r="U16" s="31"/>
      <c r="V16" s="33"/>
    </row>
    <row r="17" spans="1:22" ht="72" customHeight="1">
      <c r="A17" s="21" t="s">
        <v>68</v>
      </c>
      <c r="B17" s="22" t="s">
        <v>48</v>
      </c>
      <c r="C17" s="23" t="s">
        <v>61</v>
      </c>
      <c r="D17" s="28" t="s">
        <v>62</v>
      </c>
      <c r="E17" s="28" t="s">
        <v>54</v>
      </c>
      <c r="F17" s="26" t="s">
        <v>63</v>
      </c>
      <c r="G17" s="26" t="s">
        <v>64</v>
      </c>
      <c r="H17" s="24" t="s">
        <v>65</v>
      </c>
      <c r="I17" s="30" t="s">
        <v>66</v>
      </c>
      <c r="J17" s="30"/>
      <c r="K17" s="24" t="s">
        <v>36</v>
      </c>
      <c r="L17" s="24" t="s">
        <v>67</v>
      </c>
      <c r="M17" s="27">
        <v>4218.75</v>
      </c>
      <c r="N17" s="28">
        <f t="shared" si="1"/>
        <v>550.7506527415144</v>
      </c>
      <c r="O17" s="28"/>
      <c r="P17" s="31"/>
      <c r="Q17" s="32"/>
      <c r="R17" s="28">
        <f t="shared" si="2"/>
        <v>0</v>
      </c>
      <c r="S17" s="27">
        <f t="shared" si="0"/>
        <v>4218.75</v>
      </c>
      <c r="T17" s="28">
        <f t="shared" si="0"/>
        <v>550.7506527415144</v>
      </c>
      <c r="U17" s="31"/>
      <c r="V17" s="33"/>
    </row>
    <row r="18" spans="1:22" ht="72" customHeight="1">
      <c r="A18" s="21" t="s">
        <v>74</v>
      </c>
      <c r="B18" s="22" t="s">
        <v>48</v>
      </c>
      <c r="C18" s="23" t="s">
        <v>61</v>
      </c>
      <c r="D18" s="28" t="s">
        <v>69</v>
      </c>
      <c r="E18" s="28" t="s">
        <v>54</v>
      </c>
      <c r="F18" s="26" t="s">
        <v>70</v>
      </c>
      <c r="G18" s="26" t="s">
        <v>71</v>
      </c>
      <c r="H18" s="24" t="s">
        <v>65</v>
      </c>
      <c r="I18" s="30" t="s">
        <v>72</v>
      </c>
      <c r="J18" s="30"/>
      <c r="K18" s="24" t="s">
        <v>36</v>
      </c>
      <c r="L18" s="24" t="s">
        <v>73</v>
      </c>
      <c r="M18" s="27">
        <v>2000</v>
      </c>
      <c r="N18" s="28">
        <f t="shared" si="1"/>
        <v>261.0966057441253</v>
      </c>
      <c r="O18" s="28"/>
      <c r="P18" s="31"/>
      <c r="Q18" s="32"/>
      <c r="R18" s="28">
        <f t="shared" si="2"/>
        <v>0</v>
      </c>
      <c r="S18" s="27">
        <f t="shared" si="0"/>
        <v>2000</v>
      </c>
      <c r="T18" s="28">
        <f t="shared" si="0"/>
        <v>261.0966057441253</v>
      </c>
      <c r="U18" s="31"/>
      <c r="V18" s="33"/>
    </row>
    <row r="19" spans="1:22" ht="67.5">
      <c r="A19" s="21" t="s">
        <v>83</v>
      </c>
      <c r="B19" s="22" t="s">
        <v>75</v>
      </c>
      <c r="C19" s="23" t="s">
        <v>76</v>
      </c>
      <c r="D19" s="28" t="s">
        <v>77</v>
      </c>
      <c r="E19" s="28" t="s">
        <v>54</v>
      </c>
      <c r="F19" s="26" t="s">
        <v>78</v>
      </c>
      <c r="G19" s="26" t="s">
        <v>79</v>
      </c>
      <c r="H19" s="34" t="s">
        <v>80</v>
      </c>
      <c r="I19" s="30" t="s">
        <v>46</v>
      </c>
      <c r="J19" s="30"/>
      <c r="K19" s="35" t="s">
        <v>81</v>
      </c>
      <c r="L19" s="35" t="s">
        <v>82</v>
      </c>
      <c r="M19" s="27">
        <v>900</v>
      </c>
      <c r="N19" s="28">
        <f t="shared" si="1"/>
        <v>117.49347258485639</v>
      </c>
      <c r="O19" s="31"/>
      <c r="P19" s="31"/>
      <c r="Q19" s="32"/>
      <c r="R19" s="28">
        <f t="shared" si="2"/>
        <v>0</v>
      </c>
      <c r="S19" s="27">
        <f t="shared" si="0"/>
        <v>900</v>
      </c>
      <c r="T19" s="27">
        <f t="shared" si="0"/>
        <v>117.49347258485639</v>
      </c>
      <c r="U19" s="31"/>
      <c r="V19" s="33"/>
    </row>
    <row r="20" spans="1:22" ht="67.5">
      <c r="A20" s="21" t="s">
        <v>100</v>
      </c>
      <c r="B20" s="22" t="s">
        <v>75</v>
      </c>
      <c r="C20" s="23" t="s">
        <v>76</v>
      </c>
      <c r="D20" s="28" t="s">
        <v>84</v>
      </c>
      <c r="E20" s="28" t="s">
        <v>54</v>
      </c>
      <c r="F20" s="26">
        <v>28327315755</v>
      </c>
      <c r="G20" s="26" t="s">
        <v>79</v>
      </c>
      <c r="H20" s="34" t="s">
        <v>80</v>
      </c>
      <c r="I20" s="30" t="s">
        <v>46</v>
      </c>
      <c r="J20" s="30"/>
      <c r="K20" s="35" t="s">
        <v>81</v>
      </c>
      <c r="L20" s="35" t="s">
        <v>82</v>
      </c>
      <c r="M20" s="27">
        <v>2400</v>
      </c>
      <c r="N20" s="28">
        <f t="shared" si="1"/>
        <v>313.31592689295036</v>
      </c>
      <c r="O20" s="31"/>
      <c r="P20" s="31"/>
      <c r="Q20" s="32"/>
      <c r="R20" s="28">
        <f t="shared" si="2"/>
        <v>0</v>
      </c>
      <c r="S20" s="27">
        <f t="shared" si="0"/>
        <v>2400</v>
      </c>
      <c r="T20" s="27">
        <f t="shared" si="0"/>
        <v>313.31592689295036</v>
      </c>
      <c r="U20" s="31"/>
      <c r="V20" s="33"/>
    </row>
    <row r="21" spans="1:22" ht="67.5">
      <c r="A21" s="21" t="s">
        <v>101</v>
      </c>
      <c r="B21" s="22" t="s">
        <v>75</v>
      </c>
      <c r="C21" s="23" t="s">
        <v>76</v>
      </c>
      <c r="D21" s="28" t="s">
        <v>85</v>
      </c>
      <c r="E21" s="28" t="s">
        <v>54</v>
      </c>
      <c r="F21" s="26" t="s">
        <v>86</v>
      </c>
      <c r="G21" s="26" t="s">
        <v>79</v>
      </c>
      <c r="H21" s="34" t="s">
        <v>80</v>
      </c>
      <c r="I21" s="30" t="s">
        <v>46</v>
      </c>
      <c r="J21" s="30"/>
      <c r="K21" s="35" t="s">
        <v>81</v>
      </c>
      <c r="L21" s="35" t="s">
        <v>82</v>
      </c>
      <c r="M21" s="27">
        <v>2250</v>
      </c>
      <c r="N21" s="28">
        <f t="shared" si="1"/>
        <v>293.73368146214096</v>
      </c>
      <c r="O21" s="31"/>
      <c r="P21" s="31"/>
      <c r="Q21" s="32"/>
      <c r="R21" s="28">
        <f t="shared" si="2"/>
        <v>0</v>
      </c>
      <c r="S21" s="27">
        <f t="shared" si="0"/>
        <v>2250</v>
      </c>
      <c r="T21" s="27">
        <f t="shared" si="0"/>
        <v>293.73368146214096</v>
      </c>
      <c r="U21" s="31"/>
      <c r="V21" s="33"/>
    </row>
    <row r="22" spans="1:22" ht="53.25" customHeight="1">
      <c r="A22" s="21" t="s">
        <v>102</v>
      </c>
      <c r="B22" s="22" t="s">
        <v>48</v>
      </c>
      <c r="C22" s="23" t="s">
        <v>87</v>
      </c>
      <c r="D22" s="28" t="s">
        <v>88</v>
      </c>
      <c r="E22" s="28" t="s">
        <v>89</v>
      </c>
      <c r="F22" s="26" t="s">
        <v>90</v>
      </c>
      <c r="G22" s="26" t="s">
        <v>91</v>
      </c>
      <c r="H22" s="24" t="s">
        <v>65</v>
      </c>
      <c r="I22" s="30" t="s">
        <v>46</v>
      </c>
      <c r="J22" s="30"/>
      <c r="K22" s="24" t="s">
        <v>36</v>
      </c>
      <c r="L22" s="24" t="s">
        <v>92</v>
      </c>
      <c r="M22" s="27">
        <v>208127.2</v>
      </c>
      <c r="N22" s="28">
        <f t="shared" si="1"/>
        <v>27170.65274151436</v>
      </c>
      <c r="O22" s="28"/>
      <c r="P22" s="31"/>
      <c r="Q22" s="32"/>
      <c r="R22" s="28">
        <f t="shared" si="2"/>
        <v>0</v>
      </c>
      <c r="S22" s="27">
        <f t="shared" si="0"/>
        <v>208127.2</v>
      </c>
      <c r="T22" s="28">
        <f t="shared" si="0"/>
        <v>27170.65274151436</v>
      </c>
      <c r="U22" s="31"/>
      <c r="V22" s="33"/>
    </row>
    <row r="23" spans="1:22" s="9" customFormat="1" ht="54">
      <c r="A23" s="21" t="s">
        <v>103</v>
      </c>
      <c r="B23" s="22" t="s">
        <v>75</v>
      </c>
      <c r="C23" s="23" t="s">
        <v>93</v>
      </c>
      <c r="D23" s="28" t="s">
        <v>94</v>
      </c>
      <c r="E23" s="28" t="s">
        <v>95</v>
      </c>
      <c r="F23" s="26" t="s">
        <v>96</v>
      </c>
      <c r="G23" s="26" t="s">
        <v>79</v>
      </c>
      <c r="H23" s="34" t="s">
        <v>97</v>
      </c>
      <c r="I23" s="30" t="s">
        <v>46</v>
      </c>
      <c r="J23" s="30"/>
      <c r="K23" s="35" t="s">
        <v>81</v>
      </c>
      <c r="L23" s="35" t="s">
        <v>82</v>
      </c>
      <c r="M23" s="27">
        <v>3750</v>
      </c>
      <c r="N23" s="28">
        <f t="shared" si="1"/>
        <v>489.55613577023496</v>
      </c>
      <c r="O23" s="31"/>
      <c r="P23" s="31"/>
      <c r="Q23" s="32"/>
      <c r="R23" s="28">
        <f t="shared" si="2"/>
        <v>0</v>
      </c>
      <c r="S23" s="27">
        <f t="shared" si="0"/>
        <v>3750</v>
      </c>
      <c r="T23" s="27">
        <f t="shared" si="0"/>
        <v>489.55613577023496</v>
      </c>
      <c r="U23" s="31"/>
      <c r="V23" s="33"/>
    </row>
    <row r="24" spans="1:22" ht="54">
      <c r="A24" s="21" t="s">
        <v>104</v>
      </c>
      <c r="B24" s="22" t="s">
        <v>75</v>
      </c>
      <c r="C24" s="23" t="s">
        <v>93</v>
      </c>
      <c r="D24" s="28" t="s">
        <v>98</v>
      </c>
      <c r="E24" s="28" t="s">
        <v>95</v>
      </c>
      <c r="F24" s="26" t="s">
        <v>99</v>
      </c>
      <c r="G24" s="26" t="s">
        <v>79</v>
      </c>
      <c r="H24" s="34" t="s">
        <v>97</v>
      </c>
      <c r="I24" s="30" t="s">
        <v>46</v>
      </c>
      <c r="J24" s="30"/>
      <c r="K24" s="35" t="s">
        <v>81</v>
      </c>
      <c r="L24" s="35" t="s">
        <v>82</v>
      </c>
      <c r="M24" s="27">
        <v>937.4</v>
      </c>
      <c r="N24" s="28">
        <f t="shared" si="1"/>
        <v>122.37597911227154</v>
      </c>
      <c r="O24" s="31"/>
      <c r="P24" s="31"/>
      <c r="Q24" s="32"/>
      <c r="R24" s="28">
        <f t="shared" si="2"/>
        <v>0</v>
      </c>
      <c r="S24" s="27">
        <f t="shared" si="0"/>
        <v>937.4</v>
      </c>
      <c r="T24" s="27">
        <f t="shared" si="0"/>
        <v>122.37597911227154</v>
      </c>
      <c r="U24" s="31"/>
      <c r="V24" s="33"/>
    </row>
    <row r="28" ht="15">
      <c r="M28" s="36">
        <f>SUM(M10:M24)</f>
        <v>291398.47000000003</v>
      </c>
    </row>
  </sheetData>
  <sheetProtection/>
  <mergeCells count="3">
    <mergeCell ref="A3:G3"/>
    <mergeCell ref="A5:F5"/>
    <mergeCell ref="G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dcterms:created xsi:type="dcterms:W3CDTF">2015-03-02T07:55:47Z</dcterms:created>
  <dcterms:modified xsi:type="dcterms:W3CDTF">2015-03-04T12:33:43Z</dcterms:modified>
  <cp:category/>
  <cp:version/>
  <cp:contentType/>
  <cp:contentStatus/>
</cp:coreProperties>
</file>